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3\Отчеты 2023\Отчеты в РЭК\Годовой\Документы в ДТР (отчет за 2023 год)\ОТЧЕТ за 2023г. (Приказ №320)\"/>
    </mc:Choice>
  </mc:AlternateContent>
  <bookViews>
    <workbookView xWindow="0" yWindow="0" windowWidth="28800" windowHeight="12585"/>
  </bookViews>
  <sheets>
    <sheet name="I0329_1037000158513_04_69_0" sheetId="1" r:id="rId1"/>
  </sheets>
  <externalReferences>
    <externalReference r:id="rId2"/>
  </externalReferences>
  <definedNames>
    <definedName name="_xlnm._FilterDatabase" localSheetId="0" hidden="1">I0329_1037000158513_04_69_0!$A$19:$BZ$81</definedName>
    <definedName name="Z_5D1DDB92_E2F2_4E40_9215_C70ED035E1A7_.wvu.FilterData" localSheetId="0" hidden="1">I0329_1037000158513_04_69_0!$A$19:$BZ$81</definedName>
    <definedName name="Z_5D1DDB92_E2F2_4E40_9215_C70ED035E1A7_.wvu.PrintArea" localSheetId="0" hidden="1">I0329_1037000158513_04_69_0!$A$1:$AJ$86</definedName>
    <definedName name="Z_5D1DDB92_E2F2_4E40_9215_C70ED035E1A7_.wvu.PrintTitles" localSheetId="0" hidden="1">I0329_1037000158513_04_69_0!$15:$19</definedName>
    <definedName name="Z_7827CC47_A8A6_411C_BB9A_80AEDD4B0446_.wvu.FilterData" localSheetId="0" hidden="1">I0329_1037000158513_04_69_0!$A$19:$BZ$81</definedName>
    <definedName name="Z_7827CC47_A8A6_411C_BB9A_80AEDD4B0446_.wvu.PrintArea" localSheetId="0" hidden="1">I0329_1037000158513_04_69_0!$A$1:$AJ$86</definedName>
    <definedName name="Z_7827CC47_A8A6_411C_BB9A_80AEDD4B0446_.wvu.PrintTitles" localSheetId="0" hidden="1">I0329_1037000158513_04_69_0!$15:$19</definedName>
    <definedName name="Z_CC8D8187_1C1A_4B5A_8379_9BC55DBCD747_.wvu.FilterData" localSheetId="0" hidden="1">I0329_1037000158513_04_69_0!$A$19:$BZ$81</definedName>
    <definedName name="Z_DD10C600_0C8C_44A4_85F2_1DA3BF2EEB1B_.wvu.FilterData" localSheetId="0" hidden="1">I0329_1037000158513_04_69_0!$A$19:$BZ$81</definedName>
    <definedName name="_xlnm.Print_Titles" localSheetId="0">I0329_1037000158513_04_69_0!$15:$19</definedName>
    <definedName name="_xlnm.Print_Area" localSheetId="0">I0329_1037000158513_04_69_0!$A$1:$AP$82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1" i="1" l="1"/>
  <c r="B81" i="1"/>
  <c r="C80" i="1"/>
  <c r="B80" i="1"/>
  <c r="C79" i="1"/>
  <c r="B79" i="1"/>
  <c r="C78" i="1"/>
  <c r="B78" i="1"/>
  <c r="C77" i="1"/>
  <c r="B77" i="1"/>
  <c r="AJ76" i="1"/>
  <c r="AJ26" i="1" s="1"/>
  <c r="AI76" i="1"/>
  <c r="AH76" i="1"/>
  <c r="AG76" i="1"/>
  <c r="AF76" i="1"/>
  <c r="AE76" i="1"/>
  <c r="AD76" i="1"/>
  <c r="AC76" i="1"/>
  <c r="AB76" i="1"/>
  <c r="AB26" i="1" s="1"/>
  <c r="AA76" i="1"/>
  <c r="Z76" i="1"/>
  <c r="Y76" i="1"/>
  <c r="X76" i="1"/>
  <c r="W76" i="1"/>
  <c r="V76" i="1"/>
  <c r="U76" i="1"/>
  <c r="T76" i="1"/>
  <c r="S76" i="1"/>
  <c r="R76" i="1"/>
  <c r="Q76" i="1"/>
  <c r="P76" i="1"/>
  <c r="AO76" i="1" s="1"/>
  <c r="J76" i="1"/>
  <c r="I76" i="1"/>
  <c r="H76" i="1"/>
  <c r="G76" i="1"/>
  <c r="F76" i="1"/>
  <c r="AO75" i="1"/>
  <c r="AM75" i="1"/>
  <c r="AK75" i="1"/>
  <c r="P75" i="1"/>
  <c r="O75" i="1"/>
  <c r="AN75" i="1" s="1"/>
  <c r="N75" i="1"/>
  <c r="M75" i="1"/>
  <c r="AL75" i="1" s="1"/>
  <c r="L75" i="1"/>
  <c r="AO74" i="1"/>
  <c r="AN74" i="1"/>
  <c r="AM74" i="1"/>
  <c r="AL74" i="1"/>
  <c r="AK74" i="1"/>
  <c r="AJ74" i="1"/>
  <c r="AI74" i="1"/>
  <c r="AH74" i="1"/>
  <c r="AG74" i="1"/>
  <c r="AF74" i="1"/>
  <c r="U74" i="1"/>
  <c r="T74" i="1"/>
  <c r="S74" i="1"/>
  <c r="R74" i="1"/>
  <c r="Q74" i="1"/>
  <c r="L74" i="1" s="1"/>
  <c r="C74" i="1"/>
  <c r="B74" i="1"/>
  <c r="AO73" i="1"/>
  <c r="AN73" i="1"/>
  <c r="AM73" i="1"/>
  <c r="AL73" i="1"/>
  <c r="AJ73" i="1"/>
  <c r="AI73" i="1"/>
  <c r="AH73" i="1"/>
  <c r="AG73" i="1"/>
  <c r="AF73" i="1"/>
  <c r="U73" i="1"/>
  <c r="U69" i="1" s="1"/>
  <c r="T73" i="1"/>
  <c r="S73" i="1"/>
  <c r="R73" i="1"/>
  <c r="Q73" i="1"/>
  <c r="C73" i="1"/>
  <c r="B73" i="1"/>
  <c r="AO72" i="1"/>
  <c r="AN72" i="1"/>
  <c r="AM72" i="1"/>
  <c r="AL72" i="1"/>
  <c r="AK72" i="1"/>
  <c r="AJ72" i="1"/>
  <c r="AI72" i="1"/>
  <c r="AH72" i="1"/>
  <c r="AG72" i="1"/>
  <c r="AG69" i="1" s="1"/>
  <c r="AG24" i="1" s="1"/>
  <c r="AF72" i="1"/>
  <c r="U72" i="1"/>
  <c r="T72" i="1"/>
  <c r="S72" i="1"/>
  <c r="S69" i="1" s="1"/>
  <c r="S24" i="1" s="1"/>
  <c r="R72" i="1"/>
  <c r="Q72" i="1"/>
  <c r="L72" i="1" s="1"/>
  <c r="C72" i="1"/>
  <c r="B72" i="1"/>
  <c r="AO71" i="1"/>
  <c r="AN71" i="1"/>
  <c r="AM71" i="1"/>
  <c r="AL71" i="1"/>
  <c r="AJ71" i="1"/>
  <c r="AI71" i="1"/>
  <c r="AH71" i="1"/>
  <c r="AG71" i="1"/>
  <c r="AF71" i="1"/>
  <c r="AC71" i="1"/>
  <c r="AC69" i="1" s="1"/>
  <c r="AB71" i="1"/>
  <c r="AA71" i="1"/>
  <c r="U71" i="1"/>
  <c r="T71" i="1"/>
  <c r="T69" i="1" s="1"/>
  <c r="S71" i="1"/>
  <c r="R71" i="1"/>
  <c r="Q71" i="1"/>
  <c r="L71" i="1"/>
  <c r="AK71" i="1" s="1"/>
  <c r="C71" i="1"/>
  <c r="B71" i="1"/>
  <c r="AO70" i="1"/>
  <c r="AN70" i="1"/>
  <c r="AM70" i="1"/>
  <c r="AL70" i="1"/>
  <c r="AJ70" i="1"/>
  <c r="AJ69" i="1" s="1"/>
  <c r="AI70" i="1"/>
  <c r="AI69" i="1" s="1"/>
  <c r="AH70" i="1"/>
  <c r="AG70" i="1"/>
  <c r="AF70" i="1"/>
  <c r="AC70" i="1"/>
  <c r="AB70" i="1"/>
  <c r="AA70" i="1"/>
  <c r="X70" i="1"/>
  <c r="X69" i="1" s="1"/>
  <c r="U70" i="1"/>
  <c r="T70" i="1"/>
  <c r="S70" i="1"/>
  <c r="R70" i="1"/>
  <c r="Q70" i="1"/>
  <c r="C70" i="1"/>
  <c r="B70" i="1"/>
  <c r="AH69" i="1"/>
  <c r="AE69" i="1"/>
  <c r="AD69" i="1"/>
  <c r="AD24" i="1" s="1"/>
  <c r="AB69" i="1"/>
  <c r="AA69" i="1"/>
  <c r="Z69" i="1"/>
  <c r="Z24" i="1" s="1"/>
  <c r="Y69" i="1"/>
  <c r="W69" i="1"/>
  <c r="V69" i="1"/>
  <c r="R69" i="1"/>
  <c r="J69" i="1"/>
  <c r="I69" i="1"/>
  <c r="H69" i="1"/>
  <c r="G69" i="1"/>
  <c r="F69" i="1"/>
  <c r="AO68" i="1"/>
  <c r="AN68" i="1"/>
  <c r="AM68" i="1"/>
  <c r="AL68" i="1"/>
  <c r="AK68" i="1"/>
  <c r="AN67" i="1"/>
  <c r="AL67" i="1"/>
  <c r="P67" i="1"/>
  <c r="AO67" i="1" s="1"/>
  <c r="O67" i="1"/>
  <c r="N67" i="1"/>
  <c r="AM67" i="1" s="1"/>
  <c r="M67" i="1"/>
  <c r="L67" i="1"/>
  <c r="AK67" i="1" s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N66" i="1" s="1"/>
  <c r="AM66" i="1" s="1"/>
  <c r="W66" i="1"/>
  <c r="V66" i="1"/>
  <c r="U66" i="1"/>
  <c r="T66" i="1"/>
  <c r="O66" i="1" s="1"/>
  <c r="AN66" i="1" s="1"/>
  <c r="S66" i="1"/>
  <c r="R66" i="1"/>
  <c r="Q66" i="1"/>
  <c r="P66" i="1"/>
  <c r="AO66" i="1" s="1"/>
  <c r="L66" i="1"/>
  <c r="AK66" i="1" s="1"/>
  <c r="J66" i="1"/>
  <c r="I66" i="1"/>
  <c r="H66" i="1"/>
  <c r="G66" i="1"/>
  <c r="G23" i="1" s="1"/>
  <c r="F66" i="1"/>
  <c r="AO65" i="1"/>
  <c r="AN65" i="1"/>
  <c r="AM65" i="1"/>
  <c r="AL65" i="1"/>
  <c r="AK65" i="1"/>
  <c r="AO64" i="1"/>
  <c r="AN64" i="1"/>
  <c r="AM64" i="1"/>
  <c r="AL64" i="1"/>
  <c r="AK64" i="1"/>
  <c r="AO63" i="1"/>
  <c r="AJ63" i="1"/>
  <c r="AI63" i="1"/>
  <c r="AH63" i="1"/>
  <c r="AG63" i="1"/>
  <c r="AF63" i="1"/>
  <c r="AE63" i="1"/>
  <c r="AD63" i="1"/>
  <c r="AC63" i="1"/>
  <c r="AB63" i="1"/>
  <c r="AA63" i="1"/>
  <c r="Z63" i="1"/>
  <c r="Y63" i="1"/>
  <c r="O63" i="1" s="1"/>
  <c r="AN63" i="1" s="1"/>
  <c r="X63" i="1"/>
  <c r="W63" i="1"/>
  <c r="V63" i="1"/>
  <c r="U63" i="1"/>
  <c r="P63" i="1" s="1"/>
  <c r="T63" i="1"/>
  <c r="S63" i="1"/>
  <c r="N63" i="1" s="1"/>
  <c r="AM63" i="1" s="1"/>
  <c r="R63" i="1"/>
  <c r="Q63" i="1"/>
  <c r="L63" i="1" s="1"/>
  <c r="AK63" i="1" s="1"/>
  <c r="M63" i="1"/>
  <c r="AL63" i="1" s="1"/>
  <c r="J63" i="1"/>
  <c r="I63" i="1"/>
  <c r="H63" i="1"/>
  <c r="G63" i="1"/>
  <c r="F63" i="1"/>
  <c r="AN62" i="1"/>
  <c r="AL62" i="1"/>
  <c r="P62" i="1"/>
  <c r="AO62" i="1" s="1"/>
  <c r="O62" i="1"/>
  <c r="N62" i="1"/>
  <c r="AM62" i="1" s="1"/>
  <c r="M62" i="1"/>
  <c r="L62" i="1"/>
  <c r="AK62" i="1" s="1"/>
  <c r="AN61" i="1"/>
  <c r="AL61" i="1"/>
  <c r="P61" i="1"/>
  <c r="AO61" i="1" s="1"/>
  <c r="O61" i="1"/>
  <c r="N61" i="1"/>
  <c r="AM61" i="1" s="1"/>
  <c r="M61" i="1"/>
  <c r="L61" i="1"/>
  <c r="AK61" i="1" s="1"/>
  <c r="AN60" i="1"/>
  <c r="AL60" i="1"/>
  <c r="P60" i="1"/>
  <c r="AO60" i="1" s="1"/>
  <c r="O60" i="1"/>
  <c r="N60" i="1"/>
  <c r="AM60" i="1" s="1"/>
  <c r="M60" i="1"/>
  <c r="L60" i="1"/>
  <c r="AK60" i="1" s="1"/>
  <c r="AO59" i="1"/>
  <c r="AL59" i="1"/>
  <c r="AJ59" i="1"/>
  <c r="AI59" i="1"/>
  <c r="AH59" i="1"/>
  <c r="AG59" i="1"/>
  <c r="AF59" i="1"/>
  <c r="AE59" i="1"/>
  <c r="AD59" i="1"/>
  <c r="O59" i="1" s="1"/>
  <c r="AN59" i="1" s="1"/>
  <c r="AC59" i="1"/>
  <c r="U59" i="1"/>
  <c r="T59" i="1"/>
  <c r="S59" i="1"/>
  <c r="S58" i="1" s="1"/>
  <c r="S52" i="1" s="1"/>
  <c r="R59" i="1"/>
  <c r="Q59" i="1"/>
  <c r="N59" i="1"/>
  <c r="M59" i="1"/>
  <c r="L59" i="1"/>
  <c r="AK59" i="1" s="1"/>
  <c r="I59" i="1"/>
  <c r="H59" i="1"/>
  <c r="H58" i="1" s="1"/>
  <c r="G59" i="1"/>
  <c r="F59" i="1"/>
  <c r="C59" i="1"/>
  <c r="B59" i="1"/>
  <c r="AJ58" i="1"/>
  <c r="AI58" i="1"/>
  <c r="AH58" i="1"/>
  <c r="AG58" i="1"/>
  <c r="AF58" i="1"/>
  <c r="AE58" i="1"/>
  <c r="AD58" i="1"/>
  <c r="AC58" i="1"/>
  <c r="AB58" i="1"/>
  <c r="AA58" i="1"/>
  <c r="Z58" i="1"/>
  <c r="Y58" i="1"/>
  <c r="X58" i="1"/>
  <c r="W58" i="1"/>
  <c r="V58" i="1"/>
  <c r="U58" i="1"/>
  <c r="T58" i="1"/>
  <c r="R58" i="1"/>
  <c r="M58" i="1" s="1"/>
  <c r="AL58" i="1" s="1"/>
  <c r="Q58" i="1"/>
  <c r="J58" i="1"/>
  <c r="I58" i="1"/>
  <c r="I52" i="1" s="1"/>
  <c r="I45" i="1" s="1"/>
  <c r="G58" i="1"/>
  <c r="F58" i="1"/>
  <c r="AO57" i="1"/>
  <c r="AK57" i="1"/>
  <c r="P57" i="1"/>
  <c r="O57" i="1"/>
  <c r="AN57" i="1" s="1"/>
  <c r="N57" i="1"/>
  <c r="AM57" i="1" s="1"/>
  <c r="M57" i="1"/>
  <c r="AL57" i="1" s="1"/>
  <c r="L57" i="1"/>
  <c r="AM56" i="1"/>
  <c r="P56" i="1"/>
  <c r="AO56" i="1" s="1"/>
  <c r="O56" i="1"/>
  <c r="AN56" i="1" s="1"/>
  <c r="N56" i="1"/>
  <c r="M56" i="1"/>
  <c r="AL56" i="1" s="1"/>
  <c r="L56" i="1"/>
  <c r="AK56" i="1" s="1"/>
  <c r="AO55" i="1"/>
  <c r="AK55" i="1"/>
  <c r="P55" i="1"/>
  <c r="O55" i="1"/>
  <c r="AN55" i="1" s="1"/>
  <c r="N55" i="1"/>
  <c r="AM55" i="1" s="1"/>
  <c r="M55" i="1"/>
  <c r="AL55" i="1" s="1"/>
  <c r="L55" i="1"/>
  <c r="AO54" i="1"/>
  <c r="AM54" i="1"/>
  <c r="AJ54" i="1"/>
  <c r="AI54" i="1"/>
  <c r="AH54" i="1"/>
  <c r="AG54" i="1"/>
  <c r="AF54" i="1"/>
  <c r="AE54" i="1"/>
  <c r="AE53" i="1" s="1"/>
  <c r="AE52" i="1" s="1"/>
  <c r="U54" i="1"/>
  <c r="T54" i="1"/>
  <c r="S54" i="1"/>
  <c r="R54" i="1"/>
  <c r="R53" i="1" s="1"/>
  <c r="Q54" i="1"/>
  <c r="N54" i="1"/>
  <c r="M54" i="1"/>
  <c r="L54" i="1"/>
  <c r="AK54" i="1" s="1"/>
  <c r="I54" i="1"/>
  <c r="H54" i="1"/>
  <c r="G54" i="1"/>
  <c r="G53" i="1" s="1"/>
  <c r="G52" i="1" s="1"/>
  <c r="F54" i="1"/>
  <c r="C54" i="1"/>
  <c r="B54" i="1"/>
  <c r="AJ53" i="1"/>
  <c r="AH53" i="1"/>
  <c r="AG53" i="1"/>
  <c r="AF53" i="1"/>
  <c r="AD53" i="1"/>
  <c r="AC53" i="1"/>
  <c r="AC52" i="1" s="1"/>
  <c r="AC45" i="1" s="1"/>
  <c r="AC22" i="1" s="1"/>
  <c r="AB53" i="1"/>
  <c r="AA53" i="1"/>
  <c r="Z53" i="1"/>
  <c r="Y53" i="1"/>
  <c r="X53" i="1"/>
  <c r="W53" i="1"/>
  <c r="V53" i="1"/>
  <c r="U53" i="1"/>
  <c r="T53" i="1"/>
  <c r="S53" i="1"/>
  <c r="Q53" i="1"/>
  <c r="J53" i="1"/>
  <c r="I53" i="1"/>
  <c r="H53" i="1"/>
  <c r="F53" i="1"/>
  <c r="AJ52" i="1"/>
  <c r="AF52" i="1"/>
  <c r="AB52" i="1"/>
  <c r="AA52" i="1"/>
  <c r="X52" i="1"/>
  <c r="W52" i="1"/>
  <c r="T52" i="1"/>
  <c r="J52" i="1"/>
  <c r="F52" i="1"/>
  <c r="AO51" i="1"/>
  <c r="AM51" i="1"/>
  <c r="AK51" i="1"/>
  <c r="P51" i="1"/>
  <c r="O51" i="1"/>
  <c r="AN51" i="1" s="1"/>
  <c r="N51" i="1"/>
  <c r="M51" i="1"/>
  <c r="AL51" i="1" s="1"/>
  <c r="L51" i="1"/>
  <c r="AO50" i="1"/>
  <c r="AM50" i="1"/>
  <c r="AK50" i="1"/>
  <c r="P50" i="1"/>
  <c r="O50" i="1"/>
  <c r="AN50" i="1" s="1"/>
  <c r="N50" i="1"/>
  <c r="M50" i="1"/>
  <c r="AL50" i="1" s="1"/>
  <c r="L50" i="1"/>
  <c r="AJ49" i="1"/>
  <c r="AI49" i="1"/>
  <c r="O49" i="1" s="1"/>
  <c r="AN49" i="1" s="1"/>
  <c r="AH49" i="1"/>
  <c r="AG49" i="1"/>
  <c r="AF49" i="1"/>
  <c r="AE49" i="1"/>
  <c r="AD49" i="1"/>
  <c r="AC49" i="1"/>
  <c r="AB49" i="1"/>
  <c r="AA49" i="1"/>
  <c r="AA45" i="1" s="1"/>
  <c r="AA22" i="1" s="1"/>
  <c r="Z49" i="1"/>
  <c r="Y49" i="1"/>
  <c r="X49" i="1"/>
  <c r="W49" i="1"/>
  <c r="M49" i="1" s="1"/>
  <c r="AL49" i="1" s="1"/>
  <c r="V49" i="1"/>
  <c r="U49" i="1"/>
  <c r="T49" i="1"/>
  <c r="S49" i="1"/>
  <c r="N49" i="1" s="1"/>
  <c r="AM49" i="1" s="1"/>
  <c r="R49" i="1"/>
  <c r="Q49" i="1"/>
  <c r="J49" i="1"/>
  <c r="J45" i="1" s="1"/>
  <c r="J22" i="1" s="1"/>
  <c r="I49" i="1"/>
  <c r="H49" i="1"/>
  <c r="G49" i="1"/>
  <c r="F49" i="1"/>
  <c r="F45" i="1" s="1"/>
  <c r="F22" i="1" s="1"/>
  <c r="AO48" i="1"/>
  <c r="AN48" i="1"/>
  <c r="AM48" i="1"/>
  <c r="AL48" i="1"/>
  <c r="AK48" i="1"/>
  <c r="AO47" i="1"/>
  <c r="AN47" i="1"/>
  <c r="AM47" i="1"/>
  <c r="AL47" i="1"/>
  <c r="AK47" i="1"/>
  <c r="AJ46" i="1"/>
  <c r="AJ45" i="1" s="1"/>
  <c r="AJ22" i="1" s="1"/>
  <c r="AI46" i="1"/>
  <c r="AH46" i="1"/>
  <c r="AG46" i="1"/>
  <c r="AF46" i="1"/>
  <c r="AF45" i="1" s="1"/>
  <c r="AF22" i="1" s="1"/>
  <c r="AE46" i="1"/>
  <c r="AD46" i="1"/>
  <c r="AC46" i="1"/>
  <c r="AB46" i="1"/>
  <c r="AB45" i="1" s="1"/>
  <c r="AB22" i="1" s="1"/>
  <c r="AA46" i="1"/>
  <c r="Z46" i="1"/>
  <c r="Y46" i="1"/>
  <c r="X46" i="1"/>
  <c r="W46" i="1"/>
  <c r="V46" i="1"/>
  <c r="U46" i="1"/>
  <c r="T46" i="1"/>
  <c r="S46" i="1"/>
  <c r="R46" i="1"/>
  <c r="Q46" i="1"/>
  <c r="P46" i="1"/>
  <c r="AO46" i="1" s="1"/>
  <c r="L46" i="1"/>
  <c r="AK46" i="1" s="1"/>
  <c r="J46" i="1"/>
  <c r="I46" i="1"/>
  <c r="H46" i="1"/>
  <c r="G46" i="1"/>
  <c r="G45" i="1" s="1"/>
  <c r="G22" i="1" s="1"/>
  <c r="F46" i="1"/>
  <c r="AE45" i="1"/>
  <c r="AE22" i="1" s="1"/>
  <c r="S45" i="1"/>
  <c r="AN44" i="1"/>
  <c r="AL44" i="1"/>
  <c r="P44" i="1"/>
  <c r="AO44" i="1" s="1"/>
  <c r="O44" i="1"/>
  <c r="N44" i="1"/>
  <c r="AM44" i="1" s="1"/>
  <c r="M44" i="1"/>
  <c r="L44" i="1"/>
  <c r="AK44" i="1" s="1"/>
  <c r="AN43" i="1"/>
  <c r="AL43" i="1"/>
  <c r="P43" i="1"/>
  <c r="AO43" i="1" s="1"/>
  <c r="O43" i="1"/>
  <c r="N43" i="1"/>
  <c r="AM43" i="1" s="1"/>
  <c r="M43" i="1"/>
  <c r="L43" i="1"/>
  <c r="AK43" i="1" s="1"/>
  <c r="AJ42" i="1"/>
  <c r="AI42" i="1"/>
  <c r="AH42" i="1"/>
  <c r="AG42" i="1"/>
  <c r="AF42" i="1"/>
  <c r="AE42" i="1"/>
  <c r="AD42" i="1"/>
  <c r="AD27" i="1" s="1"/>
  <c r="AD21" i="1" s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J42" i="1"/>
  <c r="I42" i="1"/>
  <c r="I27" i="1" s="1"/>
  <c r="I21" i="1" s="1"/>
  <c r="H42" i="1"/>
  <c r="G42" i="1"/>
  <c r="F42" i="1"/>
  <c r="AO41" i="1"/>
  <c r="AM41" i="1"/>
  <c r="AK41" i="1"/>
  <c r="P41" i="1"/>
  <c r="O41" i="1"/>
  <c r="AN41" i="1" s="1"/>
  <c r="N41" i="1"/>
  <c r="M41" i="1"/>
  <c r="AL41" i="1" s="1"/>
  <c r="L41" i="1"/>
  <c r="AO40" i="1"/>
  <c r="AM40" i="1"/>
  <c r="AK40" i="1"/>
  <c r="P40" i="1"/>
  <c r="O40" i="1"/>
  <c r="AN40" i="1" s="1"/>
  <c r="N40" i="1"/>
  <c r="M40" i="1"/>
  <c r="AL40" i="1" s="1"/>
  <c r="L40" i="1"/>
  <c r="AO39" i="1"/>
  <c r="AM39" i="1"/>
  <c r="AK39" i="1"/>
  <c r="P39" i="1"/>
  <c r="O39" i="1"/>
  <c r="AN39" i="1" s="1"/>
  <c r="N39" i="1"/>
  <c r="M39" i="1"/>
  <c r="AL39" i="1" s="1"/>
  <c r="L39" i="1"/>
  <c r="AO38" i="1"/>
  <c r="AM38" i="1"/>
  <c r="AK38" i="1"/>
  <c r="P38" i="1"/>
  <c r="O38" i="1"/>
  <c r="AN38" i="1" s="1"/>
  <c r="N38" i="1"/>
  <c r="M38" i="1"/>
  <c r="AL38" i="1" s="1"/>
  <c r="L38" i="1"/>
  <c r="AO37" i="1"/>
  <c r="AM37" i="1"/>
  <c r="AK37" i="1"/>
  <c r="P37" i="1"/>
  <c r="O37" i="1"/>
  <c r="AN37" i="1" s="1"/>
  <c r="N37" i="1"/>
  <c r="M37" i="1"/>
  <c r="AL37" i="1" s="1"/>
  <c r="L37" i="1"/>
  <c r="AO36" i="1"/>
  <c r="AM36" i="1"/>
  <c r="AK36" i="1"/>
  <c r="P36" i="1"/>
  <c r="O36" i="1"/>
  <c r="AN36" i="1" s="1"/>
  <c r="N36" i="1"/>
  <c r="M36" i="1"/>
  <c r="AL36" i="1" s="1"/>
  <c r="L36" i="1"/>
  <c r="AO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O35" i="1" s="1"/>
  <c r="AN35" i="1" s="1"/>
  <c r="X35" i="1"/>
  <c r="W35" i="1"/>
  <c r="V35" i="1"/>
  <c r="U35" i="1"/>
  <c r="P35" i="1" s="1"/>
  <c r="T35" i="1"/>
  <c r="S35" i="1"/>
  <c r="N35" i="1" s="1"/>
  <c r="AM35" i="1" s="1"/>
  <c r="R35" i="1"/>
  <c r="Q35" i="1"/>
  <c r="L35" i="1" s="1"/>
  <c r="AK35" i="1" s="1"/>
  <c r="M35" i="1"/>
  <c r="AL35" i="1" s="1"/>
  <c r="J35" i="1"/>
  <c r="I35" i="1"/>
  <c r="H35" i="1"/>
  <c r="G35" i="1"/>
  <c r="F35" i="1"/>
  <c r="AN34" i="1"/>
  <c r="AL34" i="1"/>
  <c r="P34" i="1"/>
  <c r="AO34" i="1" s="1"/>
  <c r="O34" i="1"/>
  <c r="N34" i="1"/>
  <c r="AM34" i="1" s="1"/>
  <c r="M34" i="1"/>
  <c r="L34" i="1"/>
  <c r="AK34" i="1" s="1"/>
  <c r="AN33" i="1"/>
  <c r="AL33" i="1"/>
  <c r="P33" i="1"/>
  <c r="AO33" i="1" s="1"/>
  <c r="O33" i="1"/>
  <c r="N33" i="1"/>
  <c r="AM33" i="1" s="1"/>
  <c r="M33" i="1"/>
  <c r="L33" i="1"/>
  <c r="AK33" i="1" s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N32" i="1" s="1"/>
  <c r="AM32" i="1" s="1"/>
  <c r="W32" i="1"/>
  <c r="V32" i="1"/>
  <c r="U32" i="1"/>
  <c r="T32" i="1"/>
  <c r="O32" i="1" s="1"/>
  <c r="AN32" i="1" s="1"/>
  <c r="S32" i="1"/>
  <c r="R32" i="1"/>
  <c r="Q32" i="1"/>
  <c r="P32" i="1"/>
  <c r="AO32" i="1" s="1"/>
  <c r="L32" i="1"/>
  <c r="AK32" i="1" s="1"/>
  <c r="J32" i="1"/>
  <c r="I32" i="1"/>
  <c r="H32" i="1"/>
  <c r="G32" i="1"/>
  <c r="G27" i="1" s="1"/>
  <c r="G21" i="1" s="1"/>
  <c r="F32" i="1"/>
  <c r="AO31" i="1"/>
  <c r="AM31" i="1"/>
  <c r="AK31" i="1"/>
  <c r="P31" i="1"/>
  <c r="O31" i="1"/>
  <c r="AN31" i="1" s="1"/>
  <c r="N31" i="1"/>
  <c r="M31" i="1"/>
  <c r="AL31" i="1" s="1"/>
  <c r="L31" i="1"/>
  <c r="AO30" i="1"/>
  <c r="AM30" i="1"/>
  <c r="AK30" i="1"/>
  <c r="P30" i="1"/>
  <c r="O30" i="1"/>
  <c r="AN30" i="1" s="1"/>
  <c r="N30" i="1"/>
  <c r="M30" i="1"/>
  <c r="AL30" i="1" s="1"/>
  <c r="L30" i="1"/>
  <c r="AO29" i="1"/>
  <c r="AM29" i="1"/>
  <c r="AK29" i="1"/>
  <c r="P29" i="1"/>
  <c r="O29" i="1"/>
  <c r="AN29" i="1" s="1"/>
  <c r="N29" i="1"/>
  <c r="M29" i="1"/>
  <c r="AL29" i="1" s="1"/>
  <c r="L29" i="1"/>
  <c r="AJ28" i="1"/>
  <c r="AI28" i="1"/>
  <c r="AH28" i="1"/>
  <c r="AG28" i="1"/>
  <c r="AF28" i="1"/>
  <c r="AE28" i="1"/>
  <c r="AD28" i="1"/>
  <c r="AC28" i="1"/>
  <c r="AC27" i="1" s="1"/>
  <c r="AB28" i="1"/>
  <c r="AA28" i="1"/>
  <c r="Z28" i="1"/>
  <c r="Y28" i="1"/>
  <c r="X28" i="1"/>
  <c r="W28" i="1"/>
  <c r="V28" i="1"/>
  <c r="U28" i="1"/>
  <c r="T28" i="1"/>
  <c r="S28" i="1"/>
  <c r="R28" i="1"/>
  <c r="Q28" i="1"/>
  <c r="J28" i="1"/>
  <c r="I28" i="1"/>
  <c r="H28" i="1"/>
  <c r="G28" i="1"/>
  <c r="F28" i="1"/>
  <c r="AJ27" i="1"/>
  <c r="AJ21" i="1" s="1"/>
  <c r="AI27" i="1"/>
  <c r="AI21" i="1" s="1"/>
  <c r="AF27" i="1"/>
  <c r="AF21" i="1" s="1"/>
  <c r="AE27" i="1"/>
  <c r="AE21" i="1" s="1"/>
  <c r="AE20" i="1" s="1"/>
  <c r="AB27" i="1"/>
  <c r="AB21" i="1" s="1"/>
  <c r="AB20" i="1" s="1"/>
  <c r="AA27" i="1"/>
  <c r="AA21" i="1" s="1"/>
  <c r="X27" i="1"/>
  <c r="X21" i="1" s="1"/>
  <c r="W27" i="1"/>
  <c r="W21" i="1" s="1"/>
  <c r="T27" i="1"/>
  <c r="T21" i="1" s="1"/>
  <c r="S27" i="1"/>
  <c r="J27" i="1"/>
  <c r="J21" i="1" s="1"/>
  <c r="J20" i="1" s="1"/>
  <c r="H27" i="1"/>
  <c r="F27" i="1"/>
  <c r="F21" i="1" s="1"/>
  <c r="AL26" i="1"/>
  <c r="AI26" i="1"/>
  <c r="AH26" i="1"/>
  <c r="AG26" i="1"/>
  <c r="AE26" i="1"/>
  <c r="AD26" i="1"/>
  <c r="AC26" i="1"/>
  <c r="AA26" i="1"/>
  <c r="Z26" i="1"/>
  <c r="P26" i="1" s="1"/>
  <c r="AO26" i="1" s="1"/>
  <c r="Y26" i="1"/>
  <c r="W26" i="1"/>
  <c r="V26" i="1"/>
  <c r="U26" i="1"/>
  <c r="S26" i="1"/>
  <c r="R26" i="1"/>
  <c r="M26" i="1" s="1"/>
  <c r="Q26" i="1"/>
  <c r="J26" i="1"/>
  <c r="I26" i="1"/>
  <c r="H26" i="1"/>
  <c r="G26" i="1"/>
  <c r="F26" i="1"/>
  <c r="AO25" i="1"/>
  <c r="AJ25" i="1"/>
  <c r="AI25" i="1"/>
  <c r="AH25" i="1"/>
  <c r="AG25" i="1"/>
  <c r="AF25" i="1"/>
  <c r="AE25" i="1"/>
  <c r="AD25" i="1"/>
  <c r="AC25" i="1"/>
  <c r="N25" i="1" s="1"/>
  <c r="AB25" i="1"/>
  <c r="AA25" i="1"/>
  <c r="Z25" i="1"/>
  <c r="Y25" i="1"/>
  <c r="O25" i="1" s="1"/>
  <c r="AN25" i="1" s="1"/>
  <c r="X25" i="1"/>
  <c r="W25" i="1"/>
  <c r="V25" i="1"/>
  <c r="U25" i="1"/>
  <c r="P25" i="1" s="1"/>
  <c r="T25" i="1"/>
  <c r="S25" i="1"/>
  <c r="R25" i="1"/>
  <c r="Q25" i="1"/>
  <c r="L25" i="1" s="1"/>
  <c r="AK25" i="1" s="1"/>
  <c r="M25" i="1"/>
  <c r="AL25" i="1" s="1"/>
  <c r="J25" i="1"/>
  <c r="I25" i="1"/>
  <c r="H25" i="1"/>
  <c r="G25" i="1"/>
  <c r="F25" i="1"/>
  <c r="AJ24" i="1"/>
  <c r="AI24" i="1"/>
  <c r="AH24" i="1"/>
  <c r="AE24" i="1"/>
  <c r="AC24" i="1"/>
  <c r="AB24" i="1"/>
  <c r="AA24" i="1"/>
  <c r="Y24" i="1"/>
  <c r="X24" i="1"/>
  <c r="W24" i="1"/>
  <c r="V24" i="1"/>
  <c r="U24" i="1"/>
  <c r="T24" i="1"/>
  <c r="O24" i="1" s="1"/>
  <c r="AN24" i="1" s="1"/>
  <c r="P24" i="1"/>
  <c r="AO24" i="1" s="1"/>
  <c r="J24" i="1"/>
  <c r="I24" i="1"/>
  <c r="H24" i="1"/>
  <c r="G24" i="1"/>
  <c r="F24" i="1"/>
  <c r="AJ23" i="1"/>
  <c r="AI23" i="1"/>
  <c r="AH23" i="1"/>
  <c r="AG23" i="1"/>
  <c r="AF23" i="1"/>
  <c r="AE23" i="1"/>
  <c r="P23" i="1" s="1"/>
  <c r="AD23" i="1"/>
  <c r="AC23" i="1"/>
  <c r="AB23" i="1"/>
  <c r="AA23" i="1"/>
  <c r="L23" i="1" s="1"/>
  <c r="Z23" i="1"/>
  <c r="Y23" i="1"/>
  <c r="X23" i="1"/>
  <c r="W23" i="1"/>
  <c r="M23" i="1" s="1"/>
  <c r="V23" i="1"/>
  <c r="U23" i="1"/>
  <c r="T23" i="1"/>
  <c r="S23" i="1"/>
  <c r="N23" i="1" s="1"/>
  <c r="AM23" i="1" s="1"/>
  <c r="R23" i="1"/>
  <c r="Q23" i="1"/>
  <c r="O23" i="1"/>
  <c r="AN23" i="1" s="1"/>
  <c r="J23" i="1"/>
  <c r="I23" i="1"/>
  <c r="H23" i="1"/>
  <c r="F23" i="1"/>
  <c r="S22" i="1"/>
  <c r="I22" i="1"/>
  <c r="AC21" i="1"/>
  <c r="AC20" i="1" s="1"/>
  <c r="H21" i="1"/>
  <c r="AJ20" i="1"/>
  <c r="G20" i="1"/>
  <c r="M42" i="1" l="1"/>
  <c r="AL42" i="1" s="1"/>
  <c r="R27" i="1"/>
  <c r="AD20" i="1"/>
  <c r="AH27" i="1"/>
  <c r="AH21" i="1" s="1"/>
  <c r="N42" i="1"/>
  <c r="AM42" i="1" s="1"/>
  <c r="AM59" i="1"/>
  <c r="O76" i="1"/>
  <c r="AN76" i="1" s="1"/>
  <c r="T26" i="1"/>
  <c r="O26" i="1" s="1"/>
  <c r="AN26" i="1" s="1"/>
  <c r="N76" i="1"/>
  <c r="AM76" i="1" s="1"/>
  <c r="X26" i="1"/>
  <c r="N26" i="1" s="1"/>
  <c r="AM26" i="1" s="1"/>
  <c r="L76" i="1"/>
  <c r="AK76" i="1" s="1"/>
  <c r="AF26" i="1"/>
  <c r="AG52" i="1"/>
  <c r="AG45" i="1" s="1"/>
  <c r="AG22" i="1" s="1"/>
  <c r="M53" i="1"/>
  <c r="AL53" i="1" s="1"/>
  <c r="L42" i="1"/>
  <c r="AK42" i="1" s="1"/>
  <c r="V27" i="1"/>
  <c r="V21" i="1" s="1"/>
  <c r="P42" i="1"/>
  <c r="AO42" i="1" s="1"/>
  <c r="Z27" i="1"/>
  <c r="Z21" i="1" s="1"/>
  <c r="AM25" i="1"/>
  <c r="L26" i="1"/>
  <c r="AK26" i="1" s="1"/>
  <c r="F20" i="1"/>
  <c r="N27" i="1"/>
  <c r="AM27" i="1" s="1"/>
  <c r="S21" i="1"/>
  <c r="AA20" i="1"/>
  <c r="L28" i="1"/>
  <c r="AK28" i="1" s="1"/>
  <c r="Q27" i="1"/>
  <c r="P28" i="1"/>
  <c r="AO28" i="1" s="1"/>
  <c r="U27" i="1"/>
  <c r="O28" i="1"/>
  <c r="AN28" i="1" s="1"/>
  <c r="Y27" i="1"/>
  <c r="M28" i="1"/>
  <c r="AL28" i="1" s="1"/>
  <c r="AG27" i="1"/>
  <c r="AG21" i="1" s="1"/>
  <c r="AG20" i="1" s="1"/>
  <c r="I20" i="1"/>
  <c r="L58" i="1"/>
  <c r="AK58" i="1" s="1"/>
  <c r="V52" i="1"/>
  <c r="V45" i="1" s="1"/>
  <c r="V22" i="1" s="1"/>
  <c r="P58" i="1"/>
  <c r="AO58" i="1" s="1"/>
  <c r="Z52" i="1"/>
  <c r="Z45" i="1" s="1"/>
  <c r="Z22" i="1" s="1"/>
  <c r="AD52" i="1"/>
  <c r="AD45" i="1" s="1"/>
  <c r="AD22" i="1" s="1"/>
  <c r="O58" i="1"/>
  <c r="AN58" i="1" s="1"/>
  <c r="AH52" i="1"/>
  <c r="AH45" i="1" s="1"/>
  <c r="AH22" i="1" s="1"/>
  <c r="N58" i="1"/>
  <c r="AM58" i="1" s="1"/>
  <c r="N24" i="1"/>
  <c r="AM24" i="1" s="1"/>
  <c r="AL23" i="1"/>
  <c r="AK23" i="1"/>
  <c r="AO23" i="1"/>
  <c r="AL54" i="1"/>
  <c r="N69" i="1"/>
  <c r="AM69" i="1" s="1"/>
  <c r="O46" i="1"/>
  <c r="AN46" i="1" s="1"/>
  <c r="T45" i="1"/>
  <c r="N46" i="1"/>
  <c r="AM46" i="1" s="1"/>
  <c r="X45" i="1"/>
  <c r="X22" i="1" s="1"/>
  <c r="P53" i="1"/>
  <c r="AO53" i="1" s="1"/>
  <c r="U52" i="1"/>
  <c r="O53" i="1"/>
  <c r="AN53" i="1" s="1"/>
  <c r="Y52" i="1"/>
  <c r="Y45" i="1" s="1"/>
  <c r="Y22" i="1" s="1"/>
  <c r="M69" i="1"/>
  <c r="AL69" i="1" s="1"/>
  <c r="R24" i="1"/>
  <c r="M24" i="1" s="1"/>
  <c r="AL24" i="1" s="1"/>
  <c r="N28" i="1"/>
  <c r="AM28" i="1" s="1"/>
  <c r="O42" i="1"/>
  <c r="AN42" i="1" s="1"/>
  <c r="W45" i="1"/>
  <c r="W22" i="1" s="1"/>
  <c r="W20" i="1" s="1"/>
  <c r="H52" i="1"/>
  <c r="H45" i="1" s="1"/>
  <c r="H22" i="1" s="1"/>
  <c r="H20" i="1" s="1"/>
  <c r="L53" i="1"/>
  <c r="AK53" i="1" s="1"/>
  <c r="Q52" i="1"/>
  <c r="O69" i="1"/>
  <c r="AN69" i="1" s="1"/>
  <c r="M76" i="1"/>
  <c r="AL76" i="1" s="1"/>
  <c r="M32" i="1"/>
  <c r="AL32" i="1" s="1"/>
  <c r="M46" i="1"/>
  <c r="AL46" i="1" s="1"/>
  <c r="L49" i="1"/>
  <c r="AK49" i="1" s="1"/>
  <c r="P49" i="1"/>
  <c r="AO49" i="1" s="1"/>
  <c r="N53" i="1"/>
  <c r="AM53" i="1" s="1"/>
  <c r="R52" i="1"/>
  <c r="O54" i="1"/>
  <c r="AN54" i="1" s="1"/>
  <c r="AI53" i="1"/>
  <c r="AI52" i="1" s="1"/>
  <c r="AI45" i="1" s="1"/>
  <c r="AI22" i="1" s="1"/>
  <c r="AI20" i="1" s="1"/>
  <c r="N52" i="1"/>
  <c r="AM52" i="1" s="1"/>
  <c r="M66" i="1"/>
  <c r="AL66" i="1" s="1"/>
  <c r="L70" i="1"/>
  <c r="AK70" i="1" s="1"/>
  <c r="AF69" i="1"/>
  <c r="AF24" i="1" s="1"/>
  <c r="AF20" i="1" s="1"/>
  <c r="L73" i="1"/>
  <c r="AK73" i="1" s="1"/>
  <c r="Q69" i="1"/>
  <c r="P69" i="1"/>
  <c r="AO69" i="1" s="1"/>
  <c r="N22" i="1" l="1"/>
  <c r="AM22" i="1" s="1"/>
  <c r="X20" i="1"/>
  <c r="U45" i="1"/>
  <c r="P52" i="1"/>
  <c r="AO52" i="1" s="1"/>
  <c r="P27" i="1"/>
  <c r="AO27" i="1" s="1"/>
  <c r="U21" i="1"/>
  <c r="M27" i="1"/>
  <c r="AL27" i="1" s="1"/>
  <c r="R21" i="1"/>
  <c r="Z20" i="1"/>
  <c r="T22" i="1"/>
  <c r="O45" i="1"/>
  <c r="AN45" i="1" s="1"/>
  <c r="V20" i="1"/>
  <c r="N45" i="1"/>
  <c r="AM45" i="1" s="1"/>
  <c r="L69" i="1"/>
  <c r="AK69" i="1" s="1"/>
  <c r="Q24" i="1"/>
  <c r="L24" i="1" s="1"/>
  <c r="AK24" i="1" s="1"/>
  <c r="R45" i="1"/>
  <c r="M52" i="1"/>
  <c r="AL52" i="1" s="1"/>
  <c r="Q45" i="1"/>
  <c r="L52" i="1"/>
  <c r="AK52" i="1" s="1"/>
  <c r="O52" i="1"/>
  <c r="AN52" i="1" s="1"/>
  <c r="Y21" i="1"/>
  <c r="O27" i="1"/>
  <c r="AN27" i="1" s="1"/>
  <c r="L27" i="1"/>
  <c r="AK27" i="1" s="1"/>
  <c r="Q21" i="1"/>
  <c r="S20" i="1"/>
  <c r="N20" i="1" s="1"/>
  <c r="AM20" i="1" s="1"/>
  <c r="N21" i="1"/>
  <c r="AM21" i="1" s="1"/>
  <c r="AH20" i="1"/>
  <c r="L21" i="1" l="1"/>
  <c r="AK21" i="1" s="1"/>
  <c r="M45" i="1"/>
  <c r="AL45" i="1" s="1"/>
  <c r="R22" i="1"/>
  <c r="M22" i="1" s="1"/>
  <c r="AL22" i="1" s="1"/>
  <c r="P45" i="1"/>
  <c r="AO45" i="1" s="1"/>
  <c r="U22" i="1"/>
  <c r="P22" i="1" s="1"/>
  <c r="AO22" i="1" s="1"/>
  <c r="M21" i="1"/>
  <c r="AL21" i="1" s="1"/>
  <c r="L45" i="1"/>
  <c r="AK45" i="1" s="1"/>
  <c r="Q22" i="1"/>
  <c r="L22" i="1" s="1"/>
  <c r="AK22" i="1" s="1"/>
  <c r="O22" i="1"/>
  <c r="AN22" i="1" s="1"/>
  <c r="T20" i="1"/>
  <c r="O20" i="1" s="1"/>
  <c r="AN20" i="1" s="1"/>
  <c r="P21" i="1"/>
  <c r="AO21" i="1" s="1"/>
  <c r="U20" i="1"/>
  <c r="P20" i="1" s="1"/>
  <c r="AO20" i="1" s="1"/>
  <c r="Y20" i="1"/>
  <c r="O21" i="1"/>
  <c r="AN21" i="1" s="1"/>
  <c r="R20" i="1" l="1"/>
  <c r="M20" i="1" s="1"/>
  <c r="AL20" i="1" s="1"/>
  <c r="Q20" i="1"/>
  <c r="L20" i="1" s="1"/>
  <c r="AK20" i="1" s="1"/>
</calcChain>
</file>

<file path=xl/sharedStrings.xml><?xml version="1.0" encoding="utf-8"?>
<sst xmlns="http://schemas.openxmlformats.org/spreadsheetml/2006/main" count="710" uniqueCount="173">
  <si>
    <t>Приложение  № 14</t>
  </si>
  <si>
    <t>Приложение  № 5</t>
  </si>
  <si>
    <t>к приказу Минэнерго России</t>
  </si>
  <si>
    <t>от "25" апреля 2018 г. № 320</t>
  </si>
  <si>
    <t>Форма 4. Отчет о постановке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</si>
  <si>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 за 2023 года</t>
  </si>
  <si>
    <t xml:space="preserve">Отчет о реализации инвестиционной программы_____________ООО "Горсети"_____________    </t>
  </si>
  <si>
    <t xml:space="preserve">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</si>
  <si>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2024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</si>
  <si>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31.10.2019г (в редакции Приказа № 6-638 от 29.12.2023 года)</t>
  </si>
  <si>
    <t xml:space="preserve">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</si>
  <si>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</si>
  <si>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</si>
  <si>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</si>
  <si>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</si>
  <si>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2023</t>
  </si>
  <si>
    <t>Отклонения от плановых показателей года 2023</t>
  </si>
  <si>
    <t>Причины отклонений</t>
  </si>
  <si>
    <t>Факт</t>
  </si>
  <si>
    <t>План</t>
  </si>
  <si>
    <t>I квартал</t>
  </si>
  <si>
    <t>II квартал</t>
  </si>
  <si>
    <t>III квартал</t>
  </si>
  <si>
    <t>IV квартал</t>
  </si>
  <si>
    <t>Квартал</t>
  </si>
  <si>
    <t>МВ×А</t>
  </si>
  <si>
    <t>Мвар</t>
  </si>
  <si>
    <t>км ЛЭП</t>
  </si>
  <si>
    <t>МВт</t>
  </si>
  <si>
    <t>Другое</t>
  </si>
  <si>
    <t>6</t>
  </si>
  <si>
    <t>8</t>
  </si>
  <si>
    <t>10</t>
  </si>
  <si>
    <t>11</t>
  </si>
  <si>
    <t>12</t>
  </si>
  <si>
    <t>13</t>
  </si>
  <si>
    <t>14</t>
  </si>
  <si>
    <t>15</t>
  </si>
  <si>
    <t>16</t>
  </si>
  <si>
    <t>7.1.</t>
  </si>
  <si>
    <t>7.2.</t>
  </si>
  <si>
    <t>7.3.</t>
  </si>
  <si>
    <t>7.4.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</si>
  <si>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</si>
  <si>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</si>
  <si>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</si>
  <si>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</si>
  <si>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</si>
  <si>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</si>
  <si>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</si>
  <si>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</si>
  <si>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</si>
  <si>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</si>
  <si>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</si>
  <si>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</si>
  <si>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</si>
  <si>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</si>
  <si>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</si>
  <si>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</si>
  <si>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ВСЕГО по инвестиционной программе, в том числе:</t>
  </si>
  <si>
    <t>Г</t>
  </si>
  <si>
    <t>нд</t>
  </si>
  <si>
    <t>4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</si>
  <si>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</si>
  <si>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</si>
  <si>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</si>
  <si>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</si>
  <si>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</si>
  <si>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</si>
  <si>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</si>
  <si>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</si>
  <si>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</si>
  <si>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</si>
  <si>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</si>
  <si>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</si>
  <si>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</si>
  <si>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</si>
  <si>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</si>
  <si>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</si>
  <si>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</si>
  <si>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</si>
  <si>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</si>
  <si>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</si>
  <si>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</si>
  <si>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</si>
  <si>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</si>
  <si>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</si>
  <si>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</si>
  <si>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</si>
  <si>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</si>
  <si>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</si>
  <si>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</si>
  <si>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</si>
  <si>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</si>
  <si>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</si>
  <si>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</si>
  <si>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</si>
  <si>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</si>
  <si>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</si>
  <si>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</si>
  <si>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</si>
  <si>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</si>
  <si>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</si>
  <si>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</si>
  <si>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</si>
  <si>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</si>
  <si>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</si>
  <si>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</si>
  <si>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</si>
  <si>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</si>
  <si>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</si>
  <si>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</si>
  <si>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</si>
  <si>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</si>
  <si>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</si>
  <si>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</si>
  <si>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</si>
  <si>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</si>
  <si>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</si>
  <si>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</si>
  <si>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</si>
  <si>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</si>
  <si>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</si>
  <si>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1.2.3.1.2</t>
  </si>
  <si>
    <t>Отклонение от планового параметра составляет 5%. Согласно п.234 приказа Минэнерго России от 25 апреля 2018г. №320 причина отклонения указывается,если отклонение от планового параметра составляет более 10%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</si>
  <si>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</si>
  <si>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</si>
  <si>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</si>
  <si>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</si>
  <si>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</si>
  <si>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</si>
  <si>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</si>
  <si>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</si>
  <si>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1.2.3.5.2</t>
  </si>
  <si>
    <t>За счет высвобождения денежных средст по результатам выполнения работ собственными силами установлено большее количество устройств передачи данных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</si>
  <si>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</si>
  <si>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</si>
  <si>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</si>
  <si>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</si>
  <si>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</si>
  <si>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</si>
  <si>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</si>
  <si>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</si>
  <si>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</si>
  <si>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</si>
  <si>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</si>
  <si>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</si>
  <si>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</si>
  <si>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</si>
  <si>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</si>
  <si>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</si>
  <si>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</si>
  <si>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</si>
  <si>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</si>
  <si>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</si>
  <si>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</si>
  <si>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Изменение соотношения линий, проложенных в земле и по воздуху определяется на этапе заключения договора технологического присоединения с заявителями, срок обязательств которых составляет 6 мес.</t>
  </si>
  <si>
    <t>1.4.2</t>
  </si>
  <si>
    <t>Уточнение объемов работ при выполнении проектно-сметной документации</t>
  </si>
  <si>
    <t>1.4.4</t>
  </si>
  <si>
    <t>Увеличение стоимости оборудования</t>
  </si>
  <si>
    <t>1.4.5</t>
  </si>
  <si>
    <t>1.4.6</t>
  </si>
  <si>
    <t>1.5</t>
  </si>
  <si>
    <t>Покупка земельных участков для целей реализации инвестиционных проектов, всего, в том числе:</t>
  </si>
  <si>
    <t>0</t>
  </si>
  <si>
    <t>1.6</t>
  </si>
  <si>
    <t>Прочие инвестиционные проекты, всего, в том числе:</t>
  </si>
  <si>
    <t>1.6.1</t>
  </si>
  <si>
    <t>1.6.5</t>
  </si>
  <si>
    <t>1.6.10</t>
  </si>
  <si>
    <t>1.6.11</t>
  </si>
  <si>
    <t>1.6.19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</si>
</sst>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4" fillId="0" borderId="0"/>
    <xf numFmtId="0" fontId="7" fillId="0" borderId="0"/>
    <xf numFmtId="0" fontId="3" fillId="0" borderId="0"/>
    <xf numFmtId="0" fontId="4" fillId="0" borderId="0"/>
    <xf numFmtId="0" fontId="15" fillId="0" borderId="0"/>
  </cellStyleXfs>
  <cellXfs count="85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2" borderId="0" xfId="1" applyFont="1" applyFill="1" applyAlignment="1">
      <alignment vertical="center" wrapText="1"/>
    </xf>
    <xf numFmtId="0" fontId="3" fillId="2" borderId="0" xfId="2" applyFont="1" applyFill="1" applyAlignment="1">
      <alignment horizontal="right" vertical="center" wrapText="1"/>
    </xf>
    <xf numFmtId="0" fontId="3" fillId="2" borderId="0" xfId="1" applyFont="1" applyFill="1" applyAlignment="1">
      <alignment horizontal="right" vertical="center" wrapText="1"/>
    </xf>
    <xf numFmtId="0" fontId="3" fillId="2" borderId="0" xfId="1" applyFont="1" applyFill="1" applyAlignment="1">
      <alignment horizontal="right" vertical="center" wrapText="1"/>
    </xf>
    <xf numFmtId="0" fontId="5" fillId="2" borderId="0" xfId="3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center" wrapText="1"/>
    </xf>
    <xf numFmtId="0" fontId="6" fillId="2" borderId="0" xfId="1" applyFont="1" applyFill="1" applyAlignment="1">
      <alignment horizontal="center" vertical="center" wrapText="1"/>
    </xf>
    <xf numFmtId="0" fontId="8" fillId="2" borderId="0" xfId="4" applyFont="1" applyFill="1" applyAlignment="1">
      <alignment horizontal="center" vertical="center" wrapText="1"/>
    </xf>
    <xf numFmtId="0" fontId="9" fillId="2" borderId="0" xfId="4" applyFont="1" applyFill="1" applyAlignment="1">
      <alignment horizontal="center" vertical="center" wrapText="1"/>
    </xf>
    <xf numFmtId="0" fontId="3" fillId="0" borderId="0" xfId="1" applyFont="1" applyFill="1" applyAlignment="1">
      <alignment vertical="center" wrapText="1"/>
    </xf>
    <xf numFmtId="0" fontId="10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6" fillId="0" borderId="0" xfId="5" applyFont="1" applyFill="1" applyBorder="1" applyAlignment="1">
      <alignment horizontal="center" vertical="center" wrapText="1"/>
    </xf>
    <xf numFmtId="0" fontId="6" fillId="0" borderId="0" xfId="5" applyFont="1" applyFill="1" applyBorder="1" applyAlignment="1">
      <alignment horizontal="center" vertical="center" wrapText="1"/>
    </xf>
    <xf numFmtId="0" fontId="6" fillId="2" borderId="0" xfId="5" applyFont="1" applyFill="1" applyBorder="1" applyAlignment="1">
      <alignment horizontal="center" vertical="center" wrapText="1"/>
    </xf>
    <xf numFmtId="0" fontId="12" fillId="0" borderId="1" xfId="6" applyFont="1" applyFill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 wrapText="1"/>
    </xf>
    <xf numFmtId="0" fontId="12" fillId="0" borderId="3" xfId="6" applyFont="1" applyFill="1" applyBorder="1" applyAlignment="1">
      <alignment horizontal="center" vertical="center" wrapText="1"/>
    </xf>
    <xf numFmtId="0" fontId="3" fillId="2" borderId="4" xfId="5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2" borderId="5" xfId="5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12" fillId="0" borderId="8" xfId="6" applyFont="1" applyFill="1" applyBorder="1" applyAlignment="1">
      <alignment horizontal="center" vertical="center" wrapText="1"/>
    </xf>
    <xf numFmtId="0" fontId="12" fillId="0" borderId="0" xfId="6" applyFont="1" applyFill="1" applyBorder="1" applyAlignment="1">
      <alignment horizontal="center" vertical="center" wrapText="1"/>
    </xf>
    <xf numFmtId="0" fontId="3" fillId="2" borderId="3" xfId="6" applyFont="1" applyFill="1" applyBorder="1" applyAlignment="1">
      <alignment horizontal="center" vertical="center" wrapText="1"/>
    </xf>
    <xf numFmtId="0" fontId="3" fillId="2" borderId="3" xfId="6" applyFont="1" applyFill="1" applyBorder="1" applyAlignment="1">
      <alignment horizontal="center" vertical="center" wrapText="1"/>
    </xf>
    <xf numFmtId="0" fontId="12" fillId="0" borderId="9" xfId="6" applyFont="1" applyFill="1" applyBorder="1" applyAlignment="1">
      <alignment horizontal="center" vertical="center" wrapText="1"/>
    </xf>
    <xf numFmtId="0" fontId="12" fillId="0" borderId="4" xfId="6" applyFont="1" applyFill="1" applyBorder="1" applyAlignment="1">
      <alignment horizontal="center" vertical="center" wrapText="1"/>
    </xf>
    <xf numFmtId="0" fontId="12" fillId="0" borderId="5" xfId="6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3" fillId="2" borderId="11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5" fillId="2" borderId="0" xfId="6" applyFont="1" applyFill="1" applyBorder="1" applyAlignment="1">
      <alignment horizontal="center" vertical="center" wrapText="1"/>
    </xf>
    <xf numFmtId="0" fontId="3" fillId="2" borderId="1" xfId="6" applyFont="1" applyFill="1" applyBorder="1" applyAlignment="1">
      <alignment horizontal="center" vertical="center" wrapText="1"/>
    </xf>
    <xf numFmtId="0" fontId="12" fillId="2" borderId="9" xfId="6" applyFont="1" applyFill="1" applyBorder="1" applyAlignment="1">
      <alignment horizontal="center" vertical="center" wrapText="1"/>
    </xf>
    <xf numFmtId="0" fontId="12" fillId="2" borderId="4" xfId="6" applyFont="1" applyFill="1" applyBorder="1" applyAlignment="1">
      <alignment horizontal="center" vertical="center" wrapText="1"/>
    </xf>
    <xf numFmtId="0" fontId="12" fillId="2" borderId="5" xfId="6" applyFont="1" applyFill="1" applyBorder="1" applyAlignment="1">
      <alignment horizontal="center" vertical="center" wrapText="1"/>
    </xf>
    <xf numFmtId="0" fontId="3" fillId="2" borderId="9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12" xfId="1" applyFont="1" applyFill="1" applyBorder="1" applyAlignment="1">
      <alignment horizontal="center" vertical="center" wrapText="1"/>
    </xf>
    <xf numFmtId="0" fontId="3" fillId="2" borderId="13" xfId="1" applyFont="1" applyFill="1" applyBorder="1" applyAlignment="1">
      <alignment horizontal="center" vertical="center" wrapText="1"/>
    </xf>
    <xf numFmtId="0" fontId="3" fillId="2" borderId="14" xfId="1" applyFont="1" applyFill="1" applyBorder="1" applyAlignment="1">
      <alignment horizontal="center" vertical="center" wrapText="1"/>
    </xf>
    <xf numFmtId="0" fontId="12" fillId="2" borderId="0" xfId="6" applyFont="1" applyFill="1" applyBorder="1" applyAlignment="1">
      <alignment horizontal="center" vertical="center" wrapText="1"/>
    </xf>
    <xf numFmtId="0" fontId="12" fillId="0" borderId="15" xfId="6" applyFont="1" applyFill="1" applyBorder="1" applyAlignment="1">
      <alignment horizontal="center" vertical="center" wrapText="1"/>
    </xf>
    <xf numFmtId="0" fontId="3" fillId="2" borderId="1" xfId="6" applyFont="1" applyFill="1" applyBorder="1" applyAlignment="1">
      <alignment horizontal="center" vertical="center" textRotation="90" wrapText="1"/>
    </xf>
    <xf numFmtId="0" fontId="3" fillId="2" borderId="1" xfId="1" applyFont="1" applyFill="1" applyBorder="1" applyAlignment="1">
      <alignment horizontal="center" vertical="center" textRotation="90" wrapText="1"/>
    </xf>
    <xf numFmtId="0" fontId="12" fillId="2" borderId="1" xfId="6" applyFont="1" applyFill="1" applyBorder="1" applyAlignment="1">
      <alignment horizontal="center" vertical="center" textRotation="90" wrapText="1"/>
    </xf>
    <xf numFmtId="0" fontId="12" fillId="0" borderId="1" xfId="6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1" xfId="6" applyFont="1" applyFill="1" applyBorder="1" applyAlignment="1">
      <alignment horizontal="center" vertical="center" textRotation="90" wrapText="1"/>
    </xf>
    <xf numFmtId="0" fontId="3" fillId="2" borderId="15" xfId="1" applyFont="1" applyFill="1" applyBorder="1" applyAlignment="1">
      <alignment horizontal="center" vertical="center" wrapText="1"/>
    </xf>
    <xf numFmtId="0" fontId="12" fillId="2" borderId="0" xfId="6" applyFont="1" applyFill="1" applyBorder="1" applyAlignment="1">
      <alignment horizontal="center" vertical="center" textRotation="90" wrapText="1"/>
    </xf>
    <xf numFmtId="0" fontId="3" fillId="2" borderId="0" xfId="1" applyFont="1" applyFill="1" applyBorder="1" applyAlignment="1">
      <alignment horizontal="center" vertical="center" textRotation="90" wrapText="1"/>
    </xf>
    <xf numFmtId="0" fontId="12" fillId="0" borderId="1" xfId="6" applyFont="1" applyFill="1" applyBorder="1" applyAlignment="1">
      <alignment horizontal="center" vertical="center" wrapText="1"/>
    </xf>
    <xf numFmtId="49" fontId="3" fillId="2" borderId="1" xfId="6" applyNumberFormat="1" applyFont="1" applyFill="1" applyBorder="1" applyAlignment="1">
      <alignment horizontal="center" vertical="center" wrapText="1"/>
    </xf>
    <xf numFmtId="49" fontId="12" fillId="2" borderId="1" xfId="6" applyNumberFormat="1" applyFont="1" applyFill="1" applyBorder="1" applyAlignment="1">
      <alignment horizontal="center" vertical="center" wrapText="1"/>
    </xf>
    <xf numFmtId="49" fontId="12" fillId="0" borderId="1" xfId="6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13" fillId="2" borderId="0" xfId="6" applyFont="1" applyFill="1" applyBorder="1" applyAlignment="1">
      <alignment horizontal="center" vertical="center" wrapText="1"/>
    </xf>
    <xf numFmtId="49" fontId="9" fillId="0" borderId="1" xfId="4" applyNumberFormat="1" applyFont="1" applyFill="1" applyBorder="1" applyAlignment="1">
      <alignment horizontal="center" vertical="center" wrapText="1"/>
    </xf>
    <xf numFmtId="49" fontId="14" fillId="0" borderId="1" xfId="4" applyNumberFormat="1" applyFont="1" applyFill="1" applyBorder="1" applyAlignment="1">
      <alignment horizontal="left" vertical="center" wrapText="1"/>
    </xf>
    <xf numFmtId="49" fontId="14" fillId="0" borderId="1" xfId="4" applyNumberFormat="1" applyFont="1" applyFill="1" applyBorder="1" applyAlignment="1">
      <alignment horizontal="center" vertical="center" wrapText="1"/>
    </xf>
    <xf numFmtId="164" fontId="6" fillId="2" borderId="1" xfId="1" applyNumberFormat="1" applyFont="1" applyFill="1" applyBorder="1" applyAlignment="1">
      <alignment horizontal="center" vertical="center" wrapText="1"/>
    </xf>
    <xf numFmtId="1" fontId="6" fillId="2" borderId="1" xfId="1" applyNumberFormat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vertical="center" wrapText="1"/>
    </xf>
    <xf numFmtId="49" fontId="9" fillId="0" borderId="1" xfId="4" applyNumberFormat="1" applyFont="1" applyFill="1" applyBorder="1" applyAlignment="1">
      <alignment horizontal="left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1" fontId="3" fillId="2" borderId="1" xfId="1" applyNumberFormat="1" applyFont="1" applyFill="1" applyBorder="1" applyAlignment="1">
      <alignment horizontal="center" vertical="center" wrapText="1"/>
    </xf>
    <xf numFmtId="0" fontId="9" fillId="0" borderId="1" xfId="4" applyNumberFormat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10" fillId="0" borderId="0" xfId="7" applyFont="1" applyFill="1" applyAlignment="1">
      <alignment vertical="center" wrapText="1"/>
    </xf>
    <xf numFmtId="0" fontId="10" fillId="0" borderId="0" xfId="7" applyFont="1" applyFill="1" applyAlignment="1">
      <alignment horizontal="center" vertical="center" wrapText="1"/>
    </xf>
    <xf numFmtId="0" fontId="10" fillId="0" borderId="0" xfId="7" applyFont="1" applyFill="1" applyAlignment="1">
      <alignment horizontal="left" vertical="center" wrapText="1"/>
    </xf>
    <xf numFmtId="0" fontId="10" fillId="0" borderId="0" xfId="7" applyFont="1" applyFill="1" applyAlignment="1">
      <alignment horizontal="left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7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3/&#1054;&#1090;&#1095;&#1077;&#1090;&#1099;%202023/&#1054;&#1090;&#1095;&#1077;&#1090;&#1099;%20&#1074;%20&#1056;&#1069;&#1050;/&#1043;&#1086;&#1076;&#1086;&#1074;&#1086;&#1081;/&#1054;&#1090;&#1095;&#1077;&#1090;%20&#1079;&#1072;%202023&#1075;%20(&#1055;&#1088;&#1080;&#1082;&#1072;&#1079;%20&#8470;320%20&#1092;&#1086;&#1088;&#1084;&#1099;%201-9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I0329_1037000158513_01_69_0"/>
      <sheetName val="I0329_1037000158513_02_69_0"/>
      <sheetName val="I0329_1037000158513_03_69_0"/>
      <sheetName val="E0214_1037000158513_13_69_0"/>
      <sheetName val="I0329_1037000158513_04_69_0"/>
      <sheetName val="I0329_1037000158513_05_69_0"/>
      <sheetName val="I0329_1037000158513_06_69_0"/>
      <sheetName val="I0329_1037000158513_07_69_0 "/>
      <sheetName val="I0329_1037000158513_08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4">
          <cell r="B54" t="str">
            <v>Установка учетов с АСКУЭ на границе балансовой принадлежности с потребителями, запитанными от ВЛ-0,4кВ</v>
          </cell>
          <cell r="C54" t="str">
            <v>J_0000060024</v>
          </cell>
        </row>
        <row r="59">
          <cell r="B59" t="str">
            <v>Монтаж устройств передачи данных для АСКУЭ в ТП</v>
          </cell>
          <cell r="C59" t="str">
            <v>J_0000060025</v>
          </cell>
        </row>
        <row r="70">
          <cell r="B70" t="str">
            <v>Строительство и реконструкция сетей электроснабжения 0,4кВ</v>
          </cell>
          <cell r="C70" t="str">
            <v>J_0000500016</v>
          </cell>
        </row>
        <row r="71">
          <cell r="B71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1" t="str">
            <v>J_100456002</v>
          </cell>
        </row>
        <row r="72">
          <cell r="B72" t="str">
            <v>Установка трансформаторов в ТП</v>
          </cell>
          <cell r="C72" t="str">
            <v>J_0200000018</v>
          </cell>
        </row>
        <row r="73">
          <cell r="B73" t="str">
            <v>Обеспечение надежности и бесперебойности электроснабжения потребителей ПС ДСЗ</v>
          </cell>
          <cell r="C73" t="str">
            <v>J_0004000061</v>
          </cell>
        </row>
        <row r="74">
          <cell r="B74" t="str">
            <v>Вынос ВЛ-10кВ от ТП 116 до ТП 114а с частных территорий</v>
          </cell>
          <cell r="C74" t="str">
            <v>J_0004500062</v>
          </cell>
        </row>
        <row r="77">
          <cell r="B77" t="str">
            <v>Приобретение автогидроподъемника</v>
          </cell>
          <cell r="C77" t="str">
            <v>J_0000007038</v>
          </cell>
        </row>
        <row r="78">
          <cell r="B78" t="str">
            <v>Приобретение информационно-вычислительной техники</v>
          </cell>
          <cell r="C78" t="str">
            <v>J_0000000814</v>
          </cell>
        </row>
        <row r="79">
          <cell r="B79" t="str">
            <v>Приобретение передвижной парообразующей установки</v>
          </cell>
          <cell r="C79" t="str">
            <v>J_0000007063</v>
          </cell>
        </row>
        <row r="80">
          <cell r="B80" t="str">
            <v>Строительство склада для хранения электротехнической продукции</v>
          </cell>
          <cell r="C80" t="str">
            <v>J_0000000858</v>
          </cell>
        </row>
        <row r="81">
          <cell r="B81" t="str">
            <v>Разработка программного обеспечения "Геоинформационная система городских электрических сетей" (блок №5)</v>
          </cell>
          <cell r="C81" t="str">
            <v>J_0000007046</v>
          </cell>
        </row>
      </sheetData>
      <sheetData sheetId="7"/>
      <sheetData sheetId="8">
        <row r="57">
          <cell r="G57">
            <v>0</v>
          </cell>
          <cell r="H57">
            <v>0</v>
          </cell>
          <cell r="I57">
            <v>0</v>
          </cell>
          <cell r="J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107</v>
          </cell>
          <cell r="BO57">
            <v>91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98</v>
          </cell>
        </row>
        <row r="62">
          <cell r="G62">
            <v>0</v>
          </cell>
          <cell r="H62">
            <v>0</v>
          </cell>
          <cell r="I62">
            <v>0</v>
          </cell>
          <cell r="J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4</v>
          </cell>
          <cell r="BM62">
            <v>0</v>
          </cell>
          <cell r="BN62">
            <v>0</v>
          </cell>
          <cell r="BO62">
            <v>26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43</v>
          </cell>
        </row>
        <row r="73">
          <cell r="AW73">
            <v>0</v>
          </cell>
          <cell r="AX73">
            <v>0</v>
          </cell>
          <cell r="AY73">
            <v>2.0590000000000002</v>
          </cell>
          <cell r="AZ73">
            <v>0</v>
          </cell>
          <cell r="BA73">
            <v>0</v>
          </cell>
          <cell r="BF73">
            <v>4.9509999999999996</v>
          </cell>
          <cell r="BK73">
            <v>0</v>
          </cell>
          <cell r="BL73">
            <v>0</v>
          </cell>
          <cell r="BM73">
            <v>1.8080000000000001</v>
          </cell>
          <cell r="BR73">
            <v>0</v>
          </cell>
          <cell r="BS73">
            <v>0</v>
          </cell>
          <cell r="BT73">
            <v>2.0750000000000002</v>
          </cell>
          <cell r="BU73">
            <v>0</v>
          </cell>
          <cell r="BV73">
            <v>0</v>
          </cell>
        </row>
        <row r="74"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K74">
            <v>0.8</v>
          </cell>
          <cell r="BL74">
            <v>0</v>
          </cell>
          <cell r="BM74">
            <v>0.85199999999999998</v>
          </cell>
          <cell r="BR74">
            <v>0</v>
          </cell>
          <cell r="BS74">
            <v>0</v>
          </cell>
          <cell r="BT74">
            <v>0</v>
          </cell>
          <cell r="BU74">
            <v>0</v>
          </cell>
          <cell r="BV74">
            <v>0</v>
          </cell>
        </row>
        <row r="75"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R75">
            <v>0</v>
          </cell>
          <cell r="BS75">
            <v>0</v>
          </cell>
          <cell r="BT75">
            <v>0</v>
          </cell>
          <cell r="BU75">
            <v>0</v>
          </cell>
          <cell r="BV75">
            <v>12</v>
          </cell>
        </row>
        <row r="76"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R76">
            <v>0</v>
          </cell>
          <cell r="BS76">
            <v>0</v>
          </cell>
          <cell r="BT76">
            <v>3.4940000000000002</v>
          </cell>
          <cell r="BU76">
            <v>0</v>
          </cell>
          <cell r="BV76">
            <v>0</v>
          </cell>
        </row>
        <row r="77"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R77">
            <v>0</v>
          </cell>
          <cell r="BS77">
            <v>0</v>
          </cell>
          <cell r="BT77">
            <v>0.97399999999999998</v>
          </cell>
          <cell r="BU77">
            <v>0</v>
          </cell>
          <cell r="BV77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BZ86"/>
  <sheetViews>
    <sheetView tabSelected="1" view="pageBreakPreview" zoomScale="75" zoomScaleNormal="100" zoomScaleSheetLayoutView="75" workbookViewId="0">
      <pane ySplit="20" topLeftCell="A21" activePane="bottomLeft" state="frozen"/>
      <selection pane="bottomLeft" activeCell="A79" sqref="A79"/>
    </sheetView>
  </sheetViews>
  <sheetFormatPr defaultRowHeight="15.75" outlineLevelRow="1" x14ac:dyDescent="0.25"/>
  <cols>
    <col min="1" max="1" width="11.85546875" style="11" customWidth="1"/>
    <col min="2" max="2" width="37.85546875" style="11" customWidth="1"/>
    <col min="3" max="3" width="15.85546875" style="11" customWidth="1"/>
    <col min="4" max="4" width="32" style="11" customWidth="1"/>
    <col min="5" max="5" width="8.42578125" style="11" customWidth="1"/>
    <col min="6" max="7" width="6.85546875" style="7" customWidth="1"/>
    <col min="8" max="8" width="8.140625" style="7" customWidth="1"/>
    <col min="9" max="9" width="6.85546875" style="7" customWidth="1"/>
    <col min="10" max="10" width="11" style="7" customWidth="1"/>
    <col min="11" max="11" width="8" style="7" customWidth="1"/>
    <col min="12" max="13" width="6.85546875" style="7" customWidth="1"/>
    <col min="14" max="14" width="7.85546875" style="7" customWidth="1"/>
    <col min="15" max="15" width="6.85546875" style="7" customWidth="1"/>
    <col min="16" max="16" width="9" style="11" customWidth="1"/>
    <col min="17" max="17" width="8.7109375" style="7" hidden="1" customWidth="1"/>
    <col min="18" max="20" width="6.85546875" style="7" hidden="1" customWidth="1"/>
    <col min="21" max="21" width="9.42578125" style="7" hidden="1" customWidth="1"/>
    <col min="22" max="22" width="8.7109375" style="7" hidden="1" customWidth="1"/>
    <col min="23" max="25" width="6.85546875" style="7" hidden="1" customWidth="1"/>
    <col min="26" max="26" width="8.42578125" style="7" hidden="1" customWidth="1"/>
    <col min="27" max="27" width="8.7109375" style="11" hidden="1" customWidth="1"/>
    <col min="28" max="30" width="6.85546875" style="11" hidden="1" customWidth="1"/>
    <col min="31" max="31" width="8.42578125" style="11" hidden="1" customWidth="1"/>
    <col min="32" max="32" width="6.85546875" style="7" hidden="1" customWidth="1"/>
    <col min="33" max="33" width="8.28515625" style="7" hidden="1" customWidth="1"/>
    <col min="34" max="35" width="6.85546875" style="7" hidden="1" customWidth="1"/>
    <col min="36" max="36" width="8.7109375" style="7" hidden="1" customWidth="1"/>
    <col min="37" max="41" width="9.140625" style="7"/>
    <col min="42" max="42" width="40.7109375" style="7" customWidth="1"/>
    <col min="43" max="16384" width="9.140625" style="7"/>
  </cols>
  <sheetData>
    <row r="1" spans="1:78" s="2" customFormat="1" x14ac:dyDescent="0.25">
      <c r="A1" s="1"/>
      <c r="B1" s="1"/>
      <c r="C1" s="1"/>
      <c r="D1" s="1"/>
      <c r="E1" s="1"/>
      <c r="P1" s="1"/>
      <c r="AA1" s="1"/>
      <c r="AB1" s="1"/>
      <c r="AC1" s="1"/>
      <c r="AD1" s="1"/>
      <c r="AE1" s="1"/>
      <c r="AF1" s="3" t="s">
        <v>0</v>
      </c>
      <c r="AG1" s="3"/>
      <c r="AH1" s="3"/>
      <c r="AI1" s="3"/>
      <c r="AJ1" s="3"/>
      <c r="AP1" s="4" t="s">
        <v>1</v>
      </c>
    </row>
    <row r="2" spans="1:78" s="2" customFormat="1" outlineLevel="1" x14ac:dyDescent="0.25">
      <c r="A2" s="1"/>
      <c r="B2" s="1"/>
      <c r="C2" s="1"/>
      <c r="D2" s="1"/>
      <c r="E2" s="1"/>
      <c r="P2" s="1"/>
      <c r="AA2" s="1"/>
      <c r="AB2" s="1"/>
      <c r="AC2" s="1"/>
      <c r="AD2" s="1"/>
      <c r="AE2" s="1"/>
      <c r="AF2" s="3" t="s">
        <v>2</v>
      </c>
      <c r="AG2" s="3"/>
      <c r="AH2" s="3"/>
      <c r="AI2" s="3"/>
      <c r="AJ2" s="3"/>
      <c r="AP2" s="4" t="s">
        <v>2</v>
      </c>
    </row>
    <row r="3" spans="1:78" s="2" customFormat="1" outlineLevel="1" x14ac:dyDescent="0.25">
      <c r="A3" s="1"/>
      <c r="B3" s="1"/>
      <c r="C3" s="1"/>
      <c r="D3" s="1"/>
      <c r="E3" s="1"/>
      <c r="P3" s="1"/>
      <c r="AA3" s="1"/>
      <c r="AB3" s="1"/>
      <c r="AC3" s="1"/>
      <c r="AD3" s="1"/>
      <c r="AE3" s="1"/>
      <c r="AF3" s="5" t="s">
        <v>3</v>
      </c>
      <c r="AG3" s="5"/>
      <c r="AH3" s="5"/>
      <c r="AI3" s="5"/>
      <c r="AJ3" s="5"/>
      <c r="AP3" s="4" t="s">
        <v>3</v>
      </c>
    </row>
    <row r="4" spans="1:78" ht="15.75" customHeight="1" outlineLevel="1" x14ac:dyDescent="0.25">
      <c r="A4" s="6" t="s">
        <v>4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78" ht="15.75" customHeight="1" outlineLevel="1" x14ac:dyDescent="0.25">
      <c r="A5" s="8" t="s">
        <v>5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</row>
    <row r="6" spans="1:78" ht="18.75" customHeight="1" outlineLevel="1" x14ac:dyDescent="0.25">
      <c r="A6" s="9" t="s">
        <v>6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</row>
    <row r="7" spans="1:78" ht="15.75" customHeight="1" outlineLevel="1" x14ac:dyDescent="0.25">
      <c r="A7" s="10" t="s">
        <v>7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</row>
    <row r="8" spans="1:78" outlineLevel="1" x14ac:dyDescent="0.25"/>
    <row r="9" spans="1:78" ht="18.75" customHeight="1" outlineLevel="1" x14ac:dyDescent="0.25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</row>
    <row r="10" spans="1:78" outlineLevel="1" x14ac:dyDescent="0.25"/>
    <row r="11" spans="1:78" ht="18.75" customHeight="1" outlineLevel="1" x14ac:dyDescent="0.25">
      <c r="A11" s="12" t="s">
        <v>9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</row>
    <row r="12" spans="1:78" ht="15.75" customHeight="1" outlineLevel="1" x14ac:dyDescent="0.25">
      <c r="A12" s="13" t="s">
        <v>10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</row>
    <row r="13" spans="1:78" x14ac:dyDescent="0.25">
      <c r="A13" s="14"/>
      <c r="B13" s="14"/>
      <c r="C13" s="14"/>
      <c r="D13" s="14"/>
      <c r="E13" s="14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4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4"/>
      <c r="AB13" s="14"/>
      <c r="AC13" s="14"/>
      <c r="AD13" s="14"/>
      <c r="AE13" s="14"/>
      <c r="AF13" s="15"/>
      <c r="AG13" s="15"/>
      <c r="AH13" s="15"/>
      <c r="AI13" s="15"/>
      <c r="AJ13" s="15"/>
    </row>
    <row r="14" spans="1:78" x14ac:dyDescent="0.25">
      <c r="A14" s="16"/>
      <c r="B14" s="16"/>
      <c r="C14" s="16"/>
      <c r="D14" s="16"/>
      <c r="E14" s="17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7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7"/>
      <c r="AB14" s="17"/>
      <c r="AC14" s="17"/>
      <c r="AD14" s="17"/>
      <c r="AE14" s="17"/>
      <c r="AF14" s="18"/>
      <c r="AG14" s="18"/>
      <c r="AH14" s="18"/>
      <c r="AI14" s="18"/>
      <c r="AJ14" s="18"/>
    </row>
    <row r="15" spans="1:78" ht="15.75" customHeight="1" x14ac:dyDescent="0.25">
      <c r="A15" s="19" t="s">
        <v>11</v>
      </c>
      <c r="B15" s="19" t="s">
        <v>12</v>
      </c>
      <c r="C15" s="19" t="s">
        <v>13</v>
      </c>
      <c r="D15" s="20" t="s">
        <v>14</v>
      </c>
      <c r="E15" s="21"/>
      <c r="F15" s="22" t="s">
        <v>15</v>
      </c>
      <c r="G15" s="22"/>
      <c r="H15" s="22"/>
      <c r="I15" s="22"/>
      <c r="J15" s="22"/>
      <c r="K15" s="22"/>
      <c r="L15" s="22"/>
      <c r="M15" s="22"/>
      <c r="N15" s="22"/>
      <c r="O15" s="22"/>
      <c r="P15" s="23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3"/>
      <c r="AB15" s="23"/>
      <c r="AC15" s="23"/>
      <c r="AD15" s="23"/>
      <c r="AE15" s="23"/>
      <c r="AF15" s="22"/>
      <c r="AG15" s="22"/>
      <c r="AH15" s="22"/>
      <c r="AI15" s="22"/>
      <c r="AJ15" s="24"/>
      <c r="AK15" s="25" t="s">
        <v>16</v>
      </c>
      <c r="AL15" s="26"/>
      <c r="AM15" s="26"/>
      <c r="AN15" s="26"/>
      <c r="AO15" s="27"/>
      <c r="AP15" s="28" t="s">
        <v>17</v>
      </c>
    </row>
    <row r="16" spans="1:78" ht="15.75" hidden="1" customHeight="1" x14ac:dyDescent="0.25">
      <c r="A16" s="19"/>
      <c r="B16" s="19"/>
      <c r="C16" s="19"/>
      <c r="D16" s="29"/>
      <c r="E16" s="30"/>
      <c r="F16" s="31"/>
      <c r="G16" s="31"/>
      <c r="H16" s="31"/>
      <c r="I16" s="31"/>
      <c r="J16" s="31"/>
      <c r="K16" s="32"/>
      <c r="L16" s="33" t="s">
        <v>18</v>
      </c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5"/>
      <c r="AK16" s="36"/>
      <c r="AL16" s="37"/>
      <c r="AM16" s="37"/>
      <c r="AN16" s="37"/>
      <c r="AO16" s="38"/>
      <c r="AP16" s="39"/>
      <c r="AY16" s="40"/>
      <c r="AZ16" s="40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/>
      <c r="BL16" s="40"/>
      <c r="BM16" s="40"/>
      <c r="BN16" s="40"/>
      <c r="BO16" s="40"/>
      <c r="BP16" s="40"/>
      <c r="BQ16" s="40"/>
      <c r="BR16" s="40"/>
      <c r="BS16" s="40"/>
      <c r="BT16" s="40"/>
      <c r="BU16" s="40"/>
      <c r="BV16" s="40"/>
      <c r="BW16" s="40"/>
      <c r="BX16" s="40"/>
      <c r="BY16" s="40"/>
      <c r="BZ16" s="40"/>
    </row>
    <row r="17" spans="1:78" ht="36.75" customHeight="1" x14ac:dyDescent="0.25">
      <c r="A17" s="19"/>
      <c r="B17" s="19"/>
      <c r="C17" s="19"/>
      <c r="D17" s="29"/>
      <c r="E17" s="41" t="s">
        <v>19</v>
      </c>
      <c r="F17" s="41"/>
      <c r="G17" s="41"/>
      <c r="H17" s="41"/>
      <c r="I17" s="41"/>
      <c r="J17" s="41"/>
      <c r="K17" s="42" t="s">
        <v>18</v>
      </c>
      <c r="L17" s="43"/>
      <c r="M17" s="43"/>
      <c r="N17" s="43"/>
      <c r="O17" s="43"/>
      <c r="P17" s="44"/>
      <c r="Q17" s="42" t="s">
        <v>20</v>
      </c>
      <c r="R17" s="43"/>
      <c r="S17" s="43"/>
      <c r="T17" s="43"/>
      <c r="U17" s="44"/>
      <c r="V17" s="42" t="s">
        <v>21</v>
      </c>
      <c r="W17" s="43"/>
      <c r="X17" s="43"/>
      <c r="Y17" s="43"/>
      <c r="Z17" s="44"/>
      <c r="AA17" s="33" t="s">
        <v>22</v>
      </c>
      <c r="AB17" s="34"/>
      <c r="AC17" s="34"/>
      <c r="AD17" s="34"/>
      <c r="AE17" s="35"/>
      <c r="AF17" s="45" t="s">
        <v>23</v>
      </c>
      <c r="AG17" s="46"/>
      <c r="AH17" s="46"/>
      <c r="AI17" s="46"/>
      <c r="AJ17" s="47"/>
      <c r="AK17" s="48"/>
      <c r="AL17" s="49"/>
      <c r="AM17" s="49"/>
      <c r="AN17" s="49"/>
      <c r="AO17" s="50"/>
      <c r="AP17" s="39"/>
      <c r="AY17" s="51"/>
      <c r="AZ17" s="51"/>
      <c r="BA17" s="51"/>
      <c r="BB17" s="51"/>
      <c r="BC17" s="51"/>
      <c r="BD17" s="51"/>
      <c r="BE17" s="51"/>
      <c r="BF17" s="51"/>
      <c r="BG17" s="51"/>
      <c r="BH17" s="51"/>
      <c r="BI17" s="51"/>
      <c r="BJ17" s="51"/>
      <c r="BK17" s="51"/>
      <c r="BL17" s="51"/>
      <c r="BM17" s="51"/>
      <c r="BN17" s="51"/>
      <c r="BO17" s="51"/>
      <c r="BP17" s="51"/>
      <c r="BQ17" s="51"/>
      <c r="BR17" s="51"/>
      <c r="BS17" s="51"/>
      <c r="BT17" s="51"/>
      <c r="BU17" s="51"/>
      <c r="BV17" s="51"/>
      <c r="BW17" s="51"/>
      <c r="BX17" s="51"/>
      <c r="BY17" s="51"/>
      <c r="BZ17" s="51"/>
    </row>
    <row r="18" spans="1:78" ht="73.5" customHeight="1" x14ac:dyDescent="0.25">
      <c r="A18" s="19"/>
      <c r="B18" s="19"/>
      <c r="C18" s="19"/>
      <c r="D18" s="52"/>
      <c r="E18" s="53" t="s">
        <v>24</v>
      </c>
      <c r="F18" s="53" t="s">
        <v>25</v>
      </c>
      <c r="G18" s="53" t="s">
        <v>26</v>
      </c>
      <c r="H18" s="54" t="s">
        <v>27</v>
      </c>
      <c r="I18" s="53" t="s">
        <v>28</v>
      </c>
      <c r="J18" s="53" t="s">
        <v>29</v>
      </c>
      <c r="K18" s="53" t="s">
        <v>24</v>
      </c>
      <c r="L18" s="55" t="s">
        <v>25</v>
      </c>
      <c r="M18" s="55" t="s">
        <v>26</v>
      </c>
      <c r="N18" s="54" t="s">
        <v>27</v>
      </c>
      <c r="O18" s="55" t="s">
        <v>28</v>
      </c>
      <c r="P18" s="56" t="s">
        <v>29</v>
      </c>
      <c r="Q18" s="55" t="s">
        <v>25</v>
      </c>
      <c r="R18" s="55" t="s">
        <v>26</v>
      </c>
      <c r="S18" s="54" t="s">
        <v>27</v>
      </c>
      <c r="T18" s="55" t="s">
        <v>28</v>
      </c>
      <c r="U18" s="55" t="s">
        <v>29</v>
      </c>
      <c r="V18" s="55" t="s">
        <v>25</v>
      </c>
      <c r="W18" s="55" t="s">
        <v>26</v>
      </c>
      <c r="X18" s="54" t="s">
        <v>27</v>
      </c>
      <c r="Y18" s="55" t="s">
        <v>28</v>
      </c>
      <c r="Z18" s="55" t="s">
        <v>29</v>
      </c>
      <c r="AA18" s="56" t="s">
        <v>25</v>
      </c>
      <c r="AB18" s="56" t="s">
        <v>26</v>
      </c>
      <c r="AC18" s="57" t="s">
        <v>27</v>
      </c>
      <c r="AD18" s="56" t="s">
        <v>28</v>
      </c>
      <c r="AE18" s="56" t="s">
        <v>29</v>
      </c>
      <c r="AF18" s="55" t="s">
        <v>25</v>
      </c>
      <c r="AG18" s="55" t="s">
        <v>26</v>
      </c>
      <c r="AH18" s="54" t="s">
        <v>27</v>
      </c>
      <c r="AI18" s="55" t="s">
        <v>28</v>
      </c>
      <c r="AJ18" s="55" t="s">
        <v>29</v>
      </c>
      <c r="AK18" s="58" t="s">
        <v>25</v>
      </c>
      <c r="AL18" s="58" t="s">
        <v>26</v>
      </c>
      <c r="AM18" s="58" t="s">
        <v>27</v>
      </c>
      <c r="AN18" s="58" t="s">
        <v>28</v>
      </c>
      <c r="AO18" s="58" t="s">
        <v>29</v>
      </c>
      <c r="AP18" s="59"/>
      <c r="AY18" s="60"/>
      <c r="AZ18" s="60"/>
      <c r="BA18" s="60"/>
      <c r="BB18" s="61"/>
      <c r="BC18" s="61"/>
      <c r="BD18" s="61"/>
      <c r="BE18" s="60"/>
      <c r="BF18" s="60"/>
      <c r="BG18" s="60"/>
      <c r="BH18" s="60"/>
      <c r="BI18" s="61"/>
      <c r="BJ18" s="61"/>
      <c r="BK18" s="61"/>
      <c r="BL18" s="60"/>
      <c r="BM18" s="60"/>
      <c r="BN18" s="60"/>
      <c r="BO18" s="60"/>
      <c r="BP18" s="61"/>
      <c r="BQ18" s="61"/>
      <c r="BR18" s="61"/>
      <c r="BS18" s="60"/>
      <c r="BT18" s="60"/>
      <c r="BU18" s="60"/>
      <c r="BV18" s="60"/>
      <c r="BW18" s="61"/>
      <c r="BX18" s="61"/>
      <c r="BY18" s="61"/>
      <c r="BZ18" s="60"/>
    </row>
    <row r="19" spans="1:78" x14ac:dyDescent="0.25">
      <c r="A19" s="62">
        <v>1</v>
      </c>
      <c r="B19" s="62">
        <v>2</v>
      </c>
      <c r="C19" s="62">
        <v>3</v>
      </c>
      <c r="D19" s="62">
        <v>4</v>
      </c>
      <c r="E19" s="62">
        <v>5</v>
      </c>
      <c r="F19" s="63" t="s">
        <v>30</v>
      </c>
      <c r="G19" s="62">
        <v>7</v>
      </c>
      <c r="H19" s="63" t="s">
        <v>31</v>
      </c>
      <c r="I19" s="62">
        <v>9</v>
      </c>
      <c r="J19" s="63" t="s">
        <v>32</v>
      </c>
      <c r="K19" s="63" t="s">
        <v>33</v>
      </c>
      <c r="L19" s="64" t="s">
        <v>34</v>
      </c>
      <c r="M19" s="63" t="s">
        <v>35</v>
      </c>
      <c r="N19" s="64" t="s">
        <v>36</v>
      </c>
      <c r="O19" s="63" t="s">
        <v>37</v>
      </c>
      <c r="P19" s="64" t="s">
        <v>38</v>
      </c>
      <c r="Q19" s="64" t="s">
        <v>39</v>
      </c>
      <c r="R19" s="64" t="s">
        <v>40</v>
      </c>
      <c r="S19" s="64" t="s">
        <v>41</v>
      </c>
      <c r="T19" s="64" t="s">
        <v>42</v>
      </c>
      <c r="U19" s="64" t="s">
        <v>43</v>
      </c>
      <c r="V19" s="64" t="s">
        <v>44</v>
      </c>
      <c r="W19" s="64" t="s">
        <v>45</v>
      </c>
      <c r="X19" s="64" t="s">
        <v>46</v>
      </c>
      <c r="Y19" s="64" t="s">
        <v>47</v>
      </c>
      <c r="Z19" s="64" t="s">
        <v>48</v>
      </c>
      <c r="AA19" s="65" t="s">
        <v>49</v>
      </c>
      <c r="AB19" s="65" t="s">
        <v>50</v>
      </c>
      <c r="AC19" s="65" t="s">
        <v>51</v>
      </c>
      <c r="AD19" s="65" t="s">
        <v>52</v>
      </c>
      <c r="AE19" s="65" t="s">
        <v>53</v>
      </c>
      <c r="AF19" s="64" t="s">
        <v>54</v>
      </c>
      <c r="AG19" s="64" t="s">
        <v>55</v>
      </c>
      <c r="AH19" s="64" t="s">
        <v>56</v>
      </c>
      <c r="AI19" s="64" t="s">
        <v>57</v>
      </c>
      <c r="AJ19" s="64" t="s">
        <v>58</v>
      </c>
      <c r="AK19" s="66">
        <v>17</v>
      </c>
      <c r="AL19" s="66">
        <v>18</v>
      </c>
      <c r="AM19" s="66">
        <v>19</v>
      </c>
      <c r="AN19" s="66">
        <v>20</v>
      </c>
      <c r="AO19" s="66">
        <v>21</v>
      </c>
      <c r="AP19" s="66">
        <v>22</v>
      </c>
      <c r="AY19" s="67"/>
      <c r="AZ19" s="67"/>
      <c r="BA19" s="67"/>
      <c r="BB19" s="67"/>
      <c r="BC19" s="67"/>
      <c r="BD19" s="67"/>
      <c r="BE19" s="67"/>
      <c r="BF19" s="67"/>
      <c r="BG19" s="67"/>
      <c r="BH19" s="67"/>
      <c r="BI19" s="67"/>
      <c r="BJ19" s="67"/>
      <c r="BK19" s="67"/>
      <c r="BL19" s="67"/>
      <c r="BM19" s="67"/>
      <c r="BN19" s="67"/>
      <c r="BO19" s="67"/>
      <c r="BP19" s="67"/>
      <c r="BQ19" s="67"/>
      <c r="BR19" s="67"/>
      <c r="BS19" s="67"/>
      <c r="BT19" s="67"/>
      <c r="BU19" s="67"/>
      <c r="BV19" s="67"/>
      <c r="BW19" s="67"/>
      <c r="BX19" s="67"/>
      <c r="BY19" s="67"/>
      <c r="BZ19" s="67"/>
    </row>
    <row r="20" spans="1:78" ht="31.5" customHeight="1" x14ac:dyDescent="0.25">
      <c r="A20" s="68">
        <v>0</v>
      </c>
      <c r="B20" s="69" t="s">
        <v>59</v>
      </c>
      <c r="C20" s="70" t="s">
        <v>60</v>
      </c>
      <c r="D20" s="70" t="s">
        <v>61</v>
      </c>
      <c r="E20" s="70" t="s">
        <v>62</v>
      </c>
      <c r="F20" s="71">
        <f t="shared" ref="F20:J20" si="0">SUM(F21:F26)</f>
        <v>0.41</v>
      </c>
      <c r="G20" s="71">
        <f t="shared" si="0"/>
        <v>0</v>
      </c>
      <c r="H20" s="71">
        <f t="shared" si="0"/>
        <v>25.339000000000002</v>
      </c>
      <c r="I20" s="71">
        <f t="shared" si="0"/>
        <v>0</v>
      </c>
      <c r="J20" s="71">
        <f t="shared" si="0"/>
        <v>640</v>
      </c>
      <c r="K20" s="72">
        <v>4</v>
      </c>
      <c r="L20" s="71">
        <f t="shared" ref="L20:P35" si="1">Q20+V20+AA20+AF20</f>
        <v>0.8</v>
      </c>
      <c r="M20" s="71">
        <f t="shared" si="1"/>
        <v>0</v>
      </c>
      <c r="N20" s="71">
        <f t="shared" si="1"/>
        <v>16.213000000000001</v>
      </c>
      <c r="O20" s="71">
        <f t="shared" si="1"/>
        <v>0</v>
      </c>
      <c r="P20" s="71">
        <f t="shared" si="1"/>
        <v>687</v>
      </c>
      <c r="Q20" s="71">
        <f t="shared" ref="Q20:AJ20" si="2">SUM(Q21:Q26)</f>
        <v>0</v>
      </c>
      <c r="R20" s="71">
        <f t="shared" si="2"/>
        <v>0</v>
      </c>
      <c r="S20" s="71">
        <f t="shared" si="2"/>
        <v>2.0590000000000002</v>
      </c>
      <c r="T20" s="71">
        <f t="shared" si="2"/>
        <v>0</v>
      </c>
      <c r="U20" s="71">
        <f t="shared" si="2"/>
        <v>111</v>
      </c>
      <c r="V20" s="71">
        <f t="shared" si="2"/>
        <v>0</v>
      </c>
      <c r="W20" s="71">
        <f t="shared" si="2"/>
        <v>0</v>
      </c>
      <c r="X20" s="71">
        <f t="shared" si="2"/>
        <v>4.9509999999999996</v>
      </c>
      <c r="Y20" s="71">
        <f t="shared" si="2"/>
        <v>0</v>
      </c>
      <c r="Z20" s="71">
        <f t="shared" si="2"/>
        <v>306</v>
      </c>
      <c r="AA20" s="71">
        <f t="shared" si="2"/>
        <v>0.8</v>
      </c>
      <c r="AB20" s="71">
        <f t="shared" si="2"/>
        <v>0</v>
      </c>
      <c r="AC20" s="71">
        <f t="shared" si="2"/>
        <v>2.66</v>
      </c>
      <c r="AD20" s="71">
        <f t="shared" si="2"/>
        <v>0</v>
      </c>
      <c r="AE20" s="71">
        <f t="shared" si="2"/>
        <v>117</v>
      </c>
      <c r="AF20" s="71">
        <f t="shared" si="2"/>
        <v>0</v>
      </c>
      <c r="AG20" s="71">
        <f t="shared" si="2"/>
        <v>0</v>
      </c>
      <c r="AH20" s="71">
        <f t="shared" si="2"/>
        <v>6.543000000000001</v>
      </c>
      <c r="AI20" s="71">
        <f t="shared" si="2"/>
        <v>0</v>
      </c>
      <c r="AJ20" s="71">
        <f t="shared" si="2"/>
        <v>153</v>
      </c>
      <c r="AK20" s="71">
        <f>L20-F20</f>
        <v>0.39000000000000007</v>
      </c>
      <c r="AL20" s="71">
        <f t="shared" ref="AL20:AO35" si="3">M20-G20</f>
        <v>0</v>
      </c>
      <c r="AM20" s="71">
        <f t="shared" si="3"/>
        <v>-9.1260000000000012</v>
      </c>
      <c r="AN20" s="71">
        <f t="shared" si="3"/>
        <v>0</v>
      </c>
      <c r="AO20" s="71">
        <f t="shared" si="3"/>
        <v>47</v>
      </c>
      <c r="AP20" s="66" t="s">
        <v>61</v>
      </c>
      <c r="AY20" s="73"/>
      <c r="AZ20" s="73"/>
      <c r="BA20" s="73"/>
      <c r="BB20" s="73"/>
      <c r="BC20" s="73"/>
      <c r="BD20" s="73"/>
      <c r="BE20" s="73"/>
      <c r="BF20" s="73"/>
      <c r="BG20" s="73"/>
      <c r="BH20" s="73"/>
      <c r="BI20" s="73"/>
      <c r="BJ20" s="73"/>
      <c r="BK20" s="73"/>
      <c r="BL20" s="73"/>
      <c r="BM20" s="73"/>
      <c r="BN20" s="73"/>
      <c r="BO20" s="73"/>
      <c r="BP20" s="73"/>
      <c r="BQ20" s="73"/>
      <c r="BR20" s="73"/>
      <c r="BS20" s="73"/>
      <c r="BT20" s="73"/>
      <c r="BU20" s="73"/>
      <c r="BV20" s="73"/>
      <c r="BW20" s="73"/>
      <c r="BX20" s="73"/>
      <c r="BY20" s="73"/>
      <c r="BZ20" s="73"/>
    </row>
    <row r="21" spans="1:78" ht="31.5" customHeight="1" x14ac:dyDescent="0.25">
      <c r="A21" s="68" t="s">
        <v>63</v>
      </c>
      <c r="B21" s="74" t="s">
        <v>64</v>
      </c>
      <c r="C21" s="68" t="s">
        <v>60</v>
      </c>
      <c r="D21" s="68" t="s">
        <v>61</v>
      </c>
      <c r="E21" s="68" t="s">
        <v>62</v>
      </c>
      <c r="F21" s="75">
        <f t="shared" ref="F21:J21" si="4">SUM(F27)</f>
        <v>0</v>
      </c>
      <c r="G21" s="75">
        <f t="shared" si="4"/>
        <v>0</v>
      </c>
      <c r="H21" s="75">
        <f t="shared" si="4"/>
        <v>0</v>
      </c>
      <c r="I21" s="75">
        <f t="shared" si="4"/>
        <v>0</v>
      </c>
      <c r="J21" s="75">
        <f t="shared" si="4"/>
        <v>0</v>
      </c>
      <c r="K21" s="76">
        <v>4</v>
      </c>
      <c r="L21" s="75">
        <f t="shared" si="1"/>
        <v>0</v>
      </c>
      <c r="M21" s="75">
        <f t="shared" si="1"/>
        <v>0</v>
      </c>
      <c r="N21" s="75">
        <f t="shared" si="1"/>
        <v>0</v>
      </c>
      <c r="O21" s="75">
        <f t="shared" si="1"/>
        <v>0</v>
      </c>
      <c r="P21" s="75">
        <f t="shared" si="1"/>
        <v>0</v>
      </c>
      <c r="Q21" s="75">
        <f t="shared" ref="Q21:AJ21" si="5">SUM(Q27)</f>
        <v>0</v>
      </c>
      <c r="R21" s="75">
        <f t="shared" si="5"/>
        <v>0</v>
      </c>
      <c r="S21" s="75">
        <f t="shared" si="5"/>
        <v>0</v>
      </c>
      <c r="T21" s="75">
        <f t="shared" si="5"/>
        <v>0</v>
      </c>
      <c r="U21" s="75">
        <f t="shared" si="5"/>
        <v>0</v>
      </c>
      <c r="V21" s="75">
        <f t="shared" si="5"/>
        <v>0</v>
      </c>
      <c r="W21" s="75">
        <f t="shared" si="5"/>
        <v>0</v>
      </c>
      <c r="X21" s="75">
        <f t="shared" si="5"/>
        <v>0</v>
      </c>
      <c r="Y21" s="75">
        <f t="shared" si="5"/>
        <v>0</v>
      </c>
      <c r="Z21" s="75">
        <f t="shared" si="5"/>
        <v>0</v>
      </c>
      <c r="AA21" s="75">
        <f t="shared" si="5"/>
        <v>0</v>
      </c>
      <c r="AB21" s="75">
        <f t="shared" si="5"/>
        <v>0</v>
      </c>
      <c r="AC21" s="75">
        <f t="shared" si="5"/>
        <v>0</v>
      </c>
      <c r="AD21" s="75">
        <f t="shared" si="5"/>
        <v>0</v>
      </c>
      <c r="AE21" s="75">
        <f t="shared" si="5"/>
        <v>0</v>
      </c>
      <c r="AF21" s="75">
        <f t="shared" si="5"/>
        <v>0</v>
      </c>
      <c r="AG21" s="75">
        <f t="shared" si="5"/>
        <v>0</v>
      </c>
      <c r="AH21" s="75">
        <f t="shared" si="5"/>
        <v>0</v>
      </c>
      <c r="AI21" s="75">
        <f t="shared" si="5"/>
        <v>0</v>
      </c>
      <c r="AJ21" s="75">
        <f t="shared" si="5"/>
        <v>0</v>
      </c>
      <c r="AK21" s="75">
        <f>L21-F21</f>
        <v>0</v>
      </c>
      <c r="AL21" s="75">
        <f t="shared" si="3"/>
        <v>0</v>
      </c>
      <c r="AM21" s="75">
        <f t="shared" si="3"/>
        <v>0</v>
      </c>
      <c r="AN21" s="75">
        <f t="shared" si="3"/>
        <v>0</v>
      </c>
      <c r="AO21" s="75">
        <f t="shared" si="3"/>
        <v>0</v>
      </c>
      <c r="AP21" s="66" t="s">
        <v>61</v>
      </c>
    </row>
    <row r="22" spans="1:78" ht="31.5" customHeight="1" x14ac:dyDescent="0.25">
      <c r="A22" s="68" t="s">
        <v>65</v>
      </c>
      <c r="B22" s="74" t="s">
        <v>66</v>
      </c>
      <c r="C22" s="68" t="s">
        <v>60</v>
      </c>
      <c r="D22" s="68" t="s">
        <v>61</v>
      </c>
      <c r="E22" s="68" t="s">
        <v>62</v>
      </c>
      <c r="F22" s="75">
        <f t="shared" ref="F22:J22" si="6">SUM(F45)</f>
        <v>0</v>
      </c>
      <c r="G22" s="75">
        <f t="shared" si="6"/>
        <v>0</v>
      </c>
      <c r="H22" s="75">
        <f t="shared" si="6"/>
        <v>0</v>
      </c>
      <c r="I22" s="75">
        <f t="shared" si="6"/>
        <v>0</v>
      </c>
      <c r="J22" s="75">
        <f t="shared" si="6"/>
        <v>620</v>
      </c>
      <c r="K22" s="76">
        <v>4</v>
      </c>
      <c r="L22" s="75">
        <f t="shared" si="1"/>
        <v>0</v>
      </c>
      <c r="M22" s="75">
        <f t="shared" si="1"/>
        <v>0</v>
      </c>
      <c r="N22" s="75">
        <f t="shared" si="1"/>
        <v>0</v>
      </c>
      <c r="O22" s="75">
        <f t="shared" si="1"/>
        <v>0</v>
      </c>
      <c r="P22" s="75">
        <f t="shared" si="1"/>
        <v>673</v>
      </c>
      <c r="Q22" s="75">
        <f t="shared" ref="Q22:AJ22" si="7">SUM(Q45)</f>
        <v>0</v>
      </c>
      <c r="R22" s="75">
        <f t="shared" si="7"/>
        <v>0</v>
      </c>
      <c r="S22" s="75">
        <f t="shared" si="7"/>
        <v>0</v>
      </c>
      <c r="T22" s="75">
        <f t="shared" si="7"/>
        <v>0</v>
      </c>
      <c r="U22" s="75">
        <f t="shared" si="7"/>
        <v>111</v>
      </c>
      <c r="V22" s="75">
        <f t="shared" si="7"/>
        <v>0</v>
      </c>
      <c r="W22" s="75">
        <f t="shared" si="7"/>
        <v>0</v>
      </c>
      <c r="X22" s="75">
        <f t="shared" si="7"/>
        <v>0</v>
      </c>
      <c r="Y22" s="75">
        <f t="shared" si="7"/>
        <v>0</v>
      </c>
      <c r="Z22" s="75">
        <f t="shared" si="7"/>
        <v>304</v>
      </c>
      <c r="AA22" s="75">
        <f t="shared" si="7"/>
        <v>0</v>
      </c>
      <c r="AB22" s="75">
        <f t="shared" si="7"/>
        <v>0</v>
      </c>
      <c r="AC22" s="75">
        <f t="shared" si="7"/>
        <v>0</v>
      </c>
      <c r="AD22" s="75">
        <f t="shared" si="7"/>
        <v>0</v>
      </c>
      <c r="AE22" s="75">
        <f t="shared" si="7"/>
        <v>117</v>
      </c>
      <c r="AF22" s="75">
        <f t="shared" si="7"/>
        <v>0</v>
      </c>
      <c r="AG22" s="75">
        <f t="shared" si="7"/>
        <v>0</v>
      </c>
      <c r="AH22" s="75">
        <f t="shared" si="7"/>
        <v>0</v>
      </c>
      <c r="AI22" s="75">
        <f t="shared" si="7"/>
        <v>0</v>
      </c>
      <c r="AJ22" s="75">
        <f t="shared" si="7"/>
        <v>141</v>
      </c>
      <c r="AK22" s="75">
        <f t="shared" ref="AK22:AO76" si="8">L22-F22</f>
        <v>0</v>
      </c>
      <c r="AL22" s="75">
        <f t="shared" si="3"/>
        <v>0</v>
      </c>
      <c r="AM22" s="75">
        <f t="shared" si="3"/>
        <v>0</v>
      </c>
      <c r="AN22" s="75">
        <f t="shared" si="3"/>
        <v>0</v>
      </c>
      <c r="AO22" s="75">
        <f t="shared" si="3"/>
        <v>53</v>
      </c>
      <c r="AP22" s="66" t="s">
        <v>61</v>
      </c>
    </row>
    <row r="23" spans="1:78" ht="78.75" customHeight="1" x14ac:dyDescent="0.25">
      <c r="A23" s="68" t="s">
        <v>67</v>
      </c>
      <c r="B23" s="74" t="s">
        <v>68</v>
      </c>
      <c r="C23" s="68" t="s">
        <v>60</v>
      </c>
      <c r="D23" s="68" t="s">
        <v>61</v>
      </c>
      <c r="E23" s="68" t="s">
        <v>62</v>
      </c>
      <c r="F23" s="75">
        <f t="shared" ref="F23:J23" si="9">SUM(F66)</f>
        <v>0</v>
      </c>
      <c r="G23" s="75">
        <f t="shared" si="9"/>
        <v>0</v>
      </c>
      <c r="H23" s="75">
        <f t="shared" si="9"/>
        <v>0</v>
      </c>
      <c r="I23" s="75">
        <f t="shared" si="9"/>
        <v>0</v>
      </c>
      <c r="J23" s="75">
        <f t="shared" si="9"/>
        <v>0</v>
      </c>
      <c r="K23" s="76">
        <v>4</v>
      </c>
      <c r="L23" s="75">
        <f t="shared" si="1"/>
        <v>0</v>
      </c>
      <c r="M23" s="75">
        <f t="shared" si="1"/>
        <v>0</v>
      </c>
      <c r="N23" s="75">
        <f t="shared" si="1"/>
        <v>0</v>
      </c>
      <c r="O23" s="75">
        <f t="shared" si="1"/>
        <v>0</v>
      </c>
      <c r="P23" s="75">
        <f t="shared" si="1"/>
        <v>0</v>
      </c>
      <c r="Q23" s="75">
        <f t="shared" ref="Q23:AJ23" si="10">SUM(Q66)</f>
        <v>0</v>
      </c>
      <c r="R23" s="75">
        <f t="shared" si="10"/>
        <v>0</v>
      </c>
      <c r="S23" s="75">
        <f t="shared" si="10"/>
        <v>0</v>
      </c>
      <c r="T23" s="75">
        <f t="shared" si="10"/>
        <v>0</v>
      </c>
      <c r="U23" s="75">
        <f t="shared" si="10"/>
        <v>0</v>
      </c>
      <c r="V23" s="75">
        <f t="shared" si="10"/>
        <v>0</v>
      </c>
      <c r="W23" s="75">
        <f t="shared" si="10"/>
        <v>0</v>
      </c>
      <c r="X23" s="75">
        <f t="shared" si="10"/>
        <v>0</v>
      </c>
      <c r="Y23" s="75">
        <f t="shared" si="10"/>
        <v>0</v>
      </c>
      <c r="Z23" s="75">
        <f t="shared" si="10"/>
        <v>0</v>
      </c>
      <c r="AA23" s="75">
        <f t="shared" si="10"/>
        <v>0</v>
      </c>
      <c r="AB23" s="75">
        <f t="shared" si="10"/>
        <v>0</v>
      </c>
      <c r="AC23" s="75">
        <f t="shared" si="10"/>
        <v>0</v>
      </c>
      <c r="AD23" s="75">
        <f t="shared" si="10"/>
        <v>0</v>
      </c>
      <c r="AE23" s="75">
        <f t="shared" si="10"/>
        <v>0</v>
      </c>
      <c r="AF23" s="75">
        <f t="shared" si="10"/>
        <v>0</v>
      </c>
      <c r="AG23" s="75">
        <f t="shared" si="10"/>
        <v>0</v>
      </c>
      <c r="AH23" s="75">
        <f t="shared" si="10"/>
        <v>0</v>
      </c>
      <c r="AI23" s="75">
        <f t="shared" si="10"/>
        <v>0</v>
      </c>
      <c r="AJ23" s="75">
        <f t="shared" si="10"/>
        <v>0</v>
      </c>
      <c r="AK23" s="75">
        <f t="shared" si="8"/>
        <v>0</v>
      </c>
      <c r="AL23" s="75">
        <f t="shared" si="3"/>
        <v>0</v>
      </c>
      <c r="AM23" s="75">
        <f t="shared" si="3"/>
        <v>0</v>
      </c>
      <c r="AN23" s="75">
        <f t="shared" si="3"/>
        <v>0</v>
      </c>
      <c r="AO23" s="75">
        <f t="shared" si="3"/>
        <v>0</v>
      </c>
      <c r="AP23" s="66" t="s">
        <v>61</v>
      </c>
    </row>
    <row r="24" spans="1:78" ht="47.25" customHeight="1" x14ac:dyDescent="0.25">
      <c r="A24" s="68" t="s">
        <v>69</v>
      </c>
      <c r="B24" s="74" t="s">
        <v>70</v>
      </c>
      <c r="C24" s="68" t="s">
        <v>60</v>
      </c>
      <c r="D24" s="68" t="s">
        <v>61</v>
      </c>
      <c r="E24" s="68" t="s">
        <v>62</v>
      </c>
      <c r="F24" s="75">
        <f t="shared" ref="F24:J24" si="11">SUM(F69)</f>
        <v>0.41</v>
      </c>
      <c r="G24" s="75">
        <f t="shared" si="11"/>
        <v>0</v>
      </c>
      <c r="H24" s="75">
        <f t="shared" si="11"/>
        <v>25.339000000000002</v>
      </c>
      <c r="I24" s="75">
        <f t="shared" si="11"/>
        <v>0</v>
      </c>
      <c r="J24" s="75">
        <f t="shared" si="11"/>
        <v>20</v>
      </c>
      <c r="K24" s="76">
        <v>4</v>
      </c>
      <c r="L24" s="75">
        <f t="shared" si="1"/>
        <v>0.8</v>
      </c>
      <c r="M24" s="75">
        <f t="shared" si="1"/>
        <v>0</v>
      </c>
      <c r="N24" s="75">
        <f t="shared" si="1"/>
        <v>16.213000000000001</v>
      </c>
      <c r="O24" s="75">
        <f t="shared" si="1"/>
        <v>0</v>
      </c>
      <c r="P24" s="75">
        <f t="shared" si="1"/>
        <v>14</v>
      </c>
      <c r="Q24" s="75">
        <f t="shared" ref="Q24:AJ24" si="12">SUM(Q69)</f>
        <v>0</v>
      </c>
      <c r="R24" s="75">
        <f t="shared" si="12"/>
        <v>0</v>
      </c>
      <c r="S24" s="75">
        <f t="shared" si="12"/>
        <v>2.0590000000000002</v>
      </c>
      <c r="T24" s="75">
        <f t="shared" si="12"/>
        <v>0</v>
      </c>
      <c r="U24" s="75">
        <f t="shared" si="12"/>
        <v>0</v>
      </c>
      <c r="V24" s="75">
        <f t="shared" si="12"/>
        <v>0</v>
      </c>
      <c r="W24" s="75">
        <f t="shared" si="12"/>
        <v>0</v>
      </c>
      <c r="X24" s="75">
        <f t="shared" si="12"/>
        <v>4.9509999999999996</v>
      </c>
      <c r="Y24" s="75">
        <f t="shared" si="12"/>
        <v>0</v>
      </c>
      <c r="Z24" s="75">
        <f t="shared" si="12"/>
        <v>2</v>
      </c>
      <c r="AA24" s="75">
        <f t="shared" si="12"/>
        <v>0.8</v>
      </c>
      <c r="AB24" s="75">
        <f t="shared" si="12"/>
        <v>0</v>
      </c>
      <c r="AC24" s="75">
        <f t="shared" si="12"/>
        <v>2.66</v>
      </c>
      <c r="AD24" s="75">
        <f t="shared" si="12"/>
        <v>0</v>
      </c>
      <c r="AE24" s="75">
        <f t="shared" si="12"/>
        <v>0</v>
      </c>
      <c r="AF24" s="75">
        <f t="shared" si="12"/>
        <v>0</v>
      </c>
      <c r="AG24" s="75">
        <f t="shared" si="12"/>
        <v>0</v>
      </c>
      <c r="AH24" s="75">
        <f t="shared" si="12"/>
        <v>6.543000000000001</v>
      </c>
      <c r="AI24" s="75">
        <f t="shared" si="12"/>
        <v>0</v>
      </c>
      <c r="AJ24" s="75">
        <f t="shared" si="12"/>
        <v>12</v>
      </c>
      <c r="AK24" s="75">
        <f t="shared" si="8"/>
        <v>0.39000000000000007</v>
      </c>
      <c r="AL24" s="75">
        <f t="shared" si="3"/>
        <v>0</v>
      </c>
      <c r="AM24" s="75">
        <f t="shared" si="3"/>
        <v>-9.1260000000000012</v>
      </c>
      <c r="AN24" s="75">
        <f t="shared" si="3"/>
        <v>0</v>
      </c>
      <c r="AO24" s="75">
        <f t="shared" si="3"/>
        <v>-6</v>
      </c>
      <c r="AP24" s="66" t="s">
        <v>61</v>
      </c>
    </row>
    <row r="25" spans="1:78" ht="47.25" customHeight="1" x14ac:dyDescent="0.25">
      <c r="A25" s="68" t="s">
        <v>71</v>
      </c>
      <c r="B25" s="74" t="s">
        <v>72</v>
      </c>
      <c r="C25" s="68" t="s">
        <v>60</v>
      </c>
      <c r="D25" s="68" t="s">
        <v>61</v>
      </c>
      <c r="E25" s="68" t="s">
        <v>62</v>
      </c>
      <c r="F25" s="75">
        <f t="shared" ref="F25:J26" si="13">SUM(F75)</f>
        <v>0</v>
      </c>
      <c r="G25" s="75">
        <f t="shared" si="13"/>
        <v>0</v>
      </c>
      <c r="H25" s="75">
        <f t="shared" si="13"/>
        <v>0</v>
      </c>
      <c r="I25" s="75">
        <f t="shared" si="13"/>
        <v>0</v>
      </c>
      <c r="J25" s="75">
        <f t="shared" si="13"/>
        <v>0</v>
      </c>
      <c r="K25" s="76">
        <v>4</v>
      </c>
      <c r="L25" s="75">
        <f t="shared" si="1"/>
        <v>0</v>
      </c>
      <c r="M25" s="75">
        <f t="shared" si="1"/>
        <v>0</v>
      </c>
      <c r="N25" s="75">
        <f t="shared" si="1"/>
        <v>0</v>
      </c>
      <c r="O25" s="75">
        <f t="shared" si="1"/>
        <v>0</v>
      </c>
      <c r="P25" s="75">
        <f t="shared" si="1"/>
        <v>0</v>
      </c>
      <c r="Q25" s="75">
        <f t="shared" ref="Q25:AJ26" si="14">SUM(Q75)</f>
        <v>0</v>
      </c>
      <c r="R25" s="75">
        <f t="shared" si="14"/>
        <v>0</v>
      </c>
      <c r="S25" s="75">
        <f t="shared" si="14"/>
        <v>0</v>
      </c>
      <c r="T25" s="75">
        <f t="shared" si="14"/>
        <v>0</v>
      </c>
      <c r="U25" s="75">
        <f t="shared" si="14"/>
        <v>0</v>
      </c>
      <c r="V25" s="75">
        <f t="shared" si="14"/>
        <v>0</v>
      </c>
      <c r="W25" s="75">
        <f t="shared" si="14"/>
        <v>0</v>
      </c>
      <c r="X25" s="75">
        <f t="shared" si="14"/>
        <v>0</v>
      </c>
      <c r="Y25" s="75">
        <f t="shared" si="14"/>
        <v>0</v>
      </c>
      <c r="Z25" s="75">
        <f t="shared" si="14"/>
        <v>0</v>
      </c>
      <c r="AA25" s="75">
        <f t="shared" si="14"/>
        <v>0</v>
      </c>
      <c r="AB25" s="75">
        <f t="shared" si="14"/>
        <v>0</v>
      </c>
      <c r="AC25" s="75">
        <f t="shared" si="14"/>
        <v>0</v>
      </c>
      <c r="AD25" s="75">
        <f t="shared" si="14"/>
        <v>0</v>
      </c>
      <c r="AE25" s="75">
        <f t="shared" si="14"/>
        <v>0</v>
      </c>
      <c r="AF25" s="75">
        <f t="shared" si="14"/>
        <v>0</v>
      </c>
      <c r="AG25" s="75">
        <f t="shared" si="14"/>
        <v>0</v>
      </c>
      <c r="AH25" s="75">
        <f t="shared" si="14"/>
        <v>0</v>
      </c>
      <c r="AI25" s="75">
        <f t="shared" si="14"/>
        <v>0</v>
      </c>
      <c r="AJ25" s="75">
        <f t="shared" si="14"/>
        <v>0</v>
      </c>
      <c r="AK25" s="75">
        <f t="shared" si="8"/>
        <v>0</v>
      </c>
      <c r="AL25" s="75">
        <f t="shared" si="3"/>
        <v>0</v>
      </c>
      <c r="AM25" s="75">
        <f t="shared" si="3"/>
        <v>0</v>
      </c>
      <c r="AN25" s="75">
        <f t="shared" si="3"/>
        <v>0</v>
      </c>
      <c r="AO25" s="75">
        <f t="shared" si="3"/>
        <v>0</v>
      </c>
      <c r="AP25" s="66" t="s">
        <v>61</v>
      </c>
    </row>
    <row r="26" spans="1:78" ht="31.5" customHeight="1" x14ac:dyDescent="0.25">
      <c r="A26" s="68" t="s">
        <v>73</v>
      </c>
      <c r="B26" s="74" t="s">
        <v>74</v>
      </c>
      <c r="C26" s="68" t="s">
        <v>60</v>
      </c>
      <c r="D26" s="68" t="s">
        <v>61</v>
      </c>
      <c r="E26" s="68" t="s">
        <v>62</v>
      </c>
      <c r="F26" s="75">
        <f t="shared" si="13"/>
        <v>0</v>
      </c>
      <c r="G26" s="75">
        <f t="shared" si="13"/>
        <v>0</v>
      </c>
      <c r="H26" s="75">
        <f t="shared" si="13"/>
        <v>0</v>
      </c>
      <c r="I26" s="75">
        <f t="shared" si="13"/>
        <v>0</v>
      </c>
      <c r="J26" s="75">
        <f t="shared" si="13"/>
        <v>0</v>
      </c>
      <c r="K26" s="76">
        <v>4</v>
      </c>
      <c r="L26" s="75">
        <f t="shared" si="1"/>
        <v>0</v>
      </c>
      <c r="M26" s="75">
        <f t="shared" si="1"/>
        <v>0</v>
      </c>
      <c r="N26" s="75">
        <f t="shared" si="1"/>
        <v>0</v>
      </c>
      <c r="O26" s="75">
        <f t="shared" si="1"/>
        <v>0</v>
      </c>
      <c r="P26" s="75">
        <f t="shared" si="1"/>
        <v>0</v>
      </c>
      <c r="Q26" s="75">
        <f t="shared" si="14"/>
        <v>0</v>
      </c>
      <c r="R26" s="75">
        <f t="shared" si="14"/>
        <v>0</v>
      </c>
      <c r="S26" s="75">
        <f t="shared" si="14"/>
        <v>0</v>
      </c>
      <c r="T26" s="75">
        <f t="shared" si="14"/>
        <v>0</v>
      </c>
      <c r="U26" s="75">
        <f t="shared" si="14"/>
        <v>0</v>
      </c>
      <c r="V26" s="75">
        <f t="shared" si="14"/>
        <v>0</v>
      </c>
      <c r="W26" s="75">
        <f t="shared" si="14"/>
        <v>0</v>
      </c>
      <c r="X26" s="75">
        <f t="shared" si="14"/>
        <v>0</v>
      </c>
      <c r="Y26" s="75">
        <f t="shared" si="14"/>
        <v>0</v>
      </c>
      <c r="Z26" s="75">
        <f t="shared" si="14"/>
        <v>0</v>
      </c>
      <c r="AA26" s="75">
        <f t="shared" si="14"/>
        <v>0</v>
      </c>
      <c r="AB26" s="75">
        <f t="shared" si="14"/>
        <v>0</v>
      </c>
      <c r="AC26" s="75">
        <f t="shared" si="14"/>
        <v>0</v>
      </c>
      <c r="AD26" s="75">
        <f t="shared" si="14"/>
        <v>0</v>
      </c>
      <c r="AE26" s="75">
        <f t="shared" si="14"/>
        <v>0</v>
      </c>
      <c r="AF26" s="75">
        <f t="shared" si="14"/>
        <v>0</v>
      </c>
      <c r="AG26" s="75">
        <f t="shared" si="14"/>
        <v>0</v>
      </c>
      <c r="AH26" s="75">
        <f t="shared" si="14"/>
        <v>0</v>
      </c>
      <c r="AI26" s="75">
        <f t="shared" si="14"/>
        <v>0</v>
      </c>
      <c r="AJ26" s="75">
        <f t="shared" si="14"/>
        <v>0</v>
      </c>
      <c r="AK26" s="75">
        <f t="shared" si="8"/>
        <v>0</v>
      </c>
      <c r="AL26" s="75">
        <f t="shared" si="3"/>
        <v>0</v>
      </c>
      <c r="AM26" s="75">
        <f t="shared" si="3"/>
        <v>0</v>
      </c>
      <c r="AN26" s="75">
        <f t="shared" si="3"/>
        <v>0</v>
      </c>
      <c r="AO26" s="75">
        <f t="shared" si="3"/>
        <v>0</v>
      </c>
      <c r="AP26" s="66" t="s">
        <v>61</v>
      </c>
    </row>
    <row r="27" spans="1:78" ht="31.5" customHeight="1" x14ac:dyDescent="0.25">
      <c r="A27" s="68" t="s">
        <v>75</v>
      </c>
      <c r="B27" s="74" t="s">
        <v>76</v>
      </c>
      <c r="C27" s="68" t="s">
        <v>60</v>
      </c>
      <c r="D27" s="68" t="s">
        <v>61</v>
      </c>
      <c r="E27" s="68" t="s">
        <v>62</v>
      </c>
      <c r="F27" s="75">
        <f t="shared" ref="F27:J27" si="15">SUM(F28,F32,F35,F42)</f>
        <v>0</v>
      </c>
      <c r="G27" s="75">
        <f t="shared" si="15"/>
        <v>0</v>
      </c>
      <c r="H27" s="75">
        <f t="shared" si="15"/>
        <v>0</v>
      </c>
      <c r="I27" s="75">
        <f t="shared" si="15"/>
        <v>0</v>
      </c>
      <c r="J27" s="75">
        <f t="shared" si="15"/>
        <v>0</v>
      </c>
      <c r="K27" s="76">
        <v>4</v>
      </c>
      <c r="L27" s="75">
        <f t="shared" si="1"/>
        <v>0</v>
      </c>
      <c r="M27" s="75">
        <f t="shared" si="1"/>
        <v>0</v>
      </c>
      <c r="N27" s="75">
        <f t="shared" si="1"/>
        <v>0</v>
      </c>
      <c r="O27" s="75">
        <f t="shared" si="1"/>
        <v>0</v>
      </c>
      <c r="P27" s="75">
        <f t="shared" si="1"/>
        <v>0</v>
      </c>
      <c r="Q27" s="75">
        <f t="shared" ref="Q27:AJ27" si="16">SUM(Q28,Q32,Q35,Q42)</f>
        <v>0</v>
      </c>
      <c r="R27" s="75">
        <f t="shared" si="16"/>
        <v>0</v>
      </c>
      <c r="S27" s="75">
        <f t="shared" si="16"/>
        <v>0</v>
      </c>
      <c r="T27" s="75">
        <f t="shared" si="16"/>
        <v>0</v>
      </c>
      <c r="U27" s="75">
        <f t="shared" si="16"/>
        <v>0</v>
      </c>
      <c r="V27" s="75">
        <f t="shared" si="16"/>
        <v>0</v>
      </c>
      <c r="W27" s="75">
        <f t="shared" si="16"/>
        <v>0</v>
      </c>
      <c r="X27" s="75">
        <f t="shared" si="16"/>
        <v>0</v>
      </c>
      <c r="Y27" s="75">
        <f t="shared" si="16"/>
        <v>0</v>
      </c>
      <c r="Z27" s="75">
        <f t="shared" si="16"/>
        <v>0</v>
      </c>
      <c r="AA27" s="75">
        <f t="shared" si="16"/>
        <v>0</v>
      </c>
      <c r="AB27" s="75">
        <f t="shared" si="16"/>
        <v>0</v>
      </c>
      <c r="AC27" s="75">
        <f t="shared" si="16"/>
        <v>0</v>
      </c>
      <c r="AD27" s="75">
        <f t="shared" si="16"/>
        <v>0</v>
      </c>
      <c r="AE27" s="75">
        <f t="shared" si="16"/>
        <v>0</v>
      </c>
      <c r="AF27" s="75">
        <f t="shared" si="16"/>
        <v>0</v>
      </c>
      <c r="AG27" s="75">
        <f t="shared" si="16"/>
        <v>0</v>
      </c>
      <c r="AH27" s="75">
        <f t="shared" si="16"/>
        <v>0</v>
      </c>
      <c r="AI27" s="75">
        <f t="shared" si="16"/>
        <v>0</v>
      </c>
      <c r="AJ27" s="75">
        <f t="shared" si="16"/>
        <v>0</v>
      </c>
      <c r="AK27" s="75">
        <f t="shared" si="8"/>
        <v>0</v>
      </c>
      <c r="AL27" s="75">
        <f t="shared" si="3"/>
        <v>0</v>
      </c>
      <c r="AM27" s="75">
        <f t="shared" si="3"/>
        <v>0</v>
      </c>
      <c r="AN27" s="75">
        <f t="shared" si="3"/>
        <v>0</v>
      </c>
      <c r="AO27" s="75">
        <f t="shared" si="3"/>
        <v>0</v>
      </c>
      <c r="AP27" s="66" t="s">
        <v>61</v>
      </c>
    </row>
    <row r="28" spans="1:78" ht="47.25" customHeight="1" x14ac:dyDescent="0.25">
      <c r="A28" s="68" t="s">
        <v>77</v>
      </c>
      <c r="B28" s="74" t="s">
        <v>78</v>
      </c>
      <c r="C28" s="68" t="s">
        <v>60</v>
      </c>
      <c r="D28" s="68" t="s">
        <v>61</v>
      </c>
      <c r="E28" s="68" t="s">
        <v>62</v>
      </c>
      <c r="F28" s="75">
        <f t="shared" ref="F28:J28" si="17">SUM(F29:F31)</f>
        <v>0</v>
      </c>
      <c r="G28" s="75">
        <f t="shared" si="17"/>
        <v>0</v>
      </c>
      <c r="H28" s="75">
        <f t="shared" si="17"/>
        <v>0</v>
      </c>
      <c r="I28" s="75">
        <f t="shared" si="17"/>
        <v>0</v>
      </c>
      <c r="J28" s="75">
        <f t="shared" si="17"/>
        <v>0</v>
      </c>
      <c r="K28" s="76">
        <v>4</v>
      </c>
      <c r="L28" s="75">
        <f t="shared" si="1"/>
        <v>0</v>
      </c>
      <c r="M28" s="75">
        <f t="shared" si="1"/>
        <v>0</v>
      </c>
      <c r="N28" s="75">
        <f t="shared" si="1"/>
        <v>0</v>
      </c>
      <c r="O28" s="75">
        <f t="shared" si="1"/>
        <v>0</v>
      </c>
      <c r="P28" s="75">
        <f t="shared" si="1"/>
        <v>0</v>
      </c>
      <c r="Q28" s="75">
        <f t="shared" ref="Q28:AJ28" si="18">SUM(Q29:Q31)</f>
        <v>0</v>
      </c>
      <c r="R28" s="75">
        <f t="shared" si="18"/>
        <v>0</v>
      </c>
      <c r="S28" s="75">
        <f t="shared" si="18"/>
        <v>0</v>
      </c>
      <c r="T28" s="75">
        <f t="shared" si="18"/>
        <v>0</v>
      </c>
      <c r="U28" s="75">
        <f t="shared" si="18"/>
        <v>0</v>
      </c>
      <c r="V28" s="75">
        <f t="shared" si="18"/>
        <v>0</v>
      </c>
      <c r="W28" s="75">
        <f t="shared" si="18"/>
        <v>0</v>
      </c>
      <c r="X28" s="75">
        <f t="shared" si="18"/>
        <v>0</v>
      </c>
      <c r="Y28" s="75">
        <f t="shared" si="18"/>
        <v>0</v>
      </c>
      <c r="Z28" s="75">
        <f t="shared" si="18"/>
        <v>0</v>
      </c>
      <c r="AA28" s="75">
        <f t="shared" si="18"/>
        <v>0</v>
      </c>
      <c r="AB28" s="75">
        <f t="shared" si="18"/>
        <v>0</v>
      </c>
      <c r="AC28" s="75">
        <f t="shared" si="18"/>
        <v>0</v>
      </c>
      <c r="AD28" s="75">
        <f t="shared" si="18"/>
        <v>0</v>
      </c>
      <c r="AE28" s="75">
        <f t="shared" si="18"/>
        <v>0</v>
      </c>
      <c r="AF28" s="75">
        <f t="shared" si="18"/>
        <v>0</v>
      </c>
      <c r="AG28" s="75">
        <f t="shared" si="18"/>
        <v>0</v>
      </c>
      <c r="AH28" s="75">
        <f t="shared" si="18"/>
        <v>0</v>
      </c>
      <c r="AI28" s="75">
        <f t="shared" si="18"/>
        <v>0</v>
      </c>
      <c r="AJ28" s="75">
        <f t="shared" si="18"/>
        <v>0</v>
      </c>
      <c r="AK28" s="75">
        <f t="shared" si="8"/>
        <v>0</v>
      </c>
      <c r="AL28" s="75">
        <f t="shared" si="3"/>
        <v>0</v>
      </c>
      <c r="AM28" s="75">
        <f t="shared" si="3"/>
        <v>0</v>
      </c>
      <c r="AN28" s="75">
        <f t="shared" si="3"/>
        <v>0</v>
      </c>
      <c r="AO28" s="75">
        <f t="shared" si="3"/>
        <v>0</v>
      </c>
      <c r="AP28" s="66" t="s">
        <v>61</v>
      </c>
    </row>
    <row r="29" spans="1:78" ht="78.75" customHeight="1" x14ac:dyDescent="0.25">
      <c r="A29" s="68" t="s">
        <v>79</v>
      </c>
      <c r="B29" s="74" t="s">
        <v>80</v>
      </c>
      <c r="C29" s="68" t="s">
        <v>60</v>
      </c>
      <c r="D29" s="68" t="s">
        <v>61</v>
      </c>
      <c r="E29" s="68" t="s">
        <v>62</v>
      </c>
      <c r="F29" s="75">
        <v>0</v>
      </c>
      <c r="G29" s="75">
        <v>0</v>
      </c>
      <c r="H29" s="75">
        <v>0</v>
      </c>
      <c r="I29" s="75">
        <v>0</v>
      </c>
      <c r="J29" s="75">
        <v>0</v>
      </c>
      <c r="K29" s="76">
        <v>4</v>
      </c>
      <c r="L29" s="75">
        <f t="shared" si="1"/>
        <v>0</v>
      </c>
      <c r="M29" s="75">
        <f t="shared" si="1"/>
        <v>0</v>
      </c>
      <c r="N29" s="75">
        <f t="shared" si="1"/>
        <v>0</v>
      </c>
      <c r="O29" s="75">
        <f t="shared" si="1"/>
        <v>0</v>
      </c>
      <c r="P29" s="75">
        <f t="shared" si="1"/>
        <v>0</v>
      </c>
      <c r="Q29" s="75">
        <v>0</v>
      </c>
      <c r="R29" s="75">
        <v>0</v>
      </c>
      <c r="S29" s="75">
        <v>0</v>
      </c>
      <c r="T29" s="75">
        <v>0</v>
      </c>
      <c r="U29" s="75">
        <v>0</v>
      </c>
      <c r="V29" s="75">
        <v>0</v>
      </c>
      <c r="W29" s="75">
        <v>0</v>
      </c>
      <c r="X29" s="75">
        <v>0</v>
      </c>
      <c r="Y29" s="75">
        <v>0</v>
      </c>
      <c r="Z29" s="75">
        <v>0</v>
      </c>
      <c r="AA29" s="75">
        <v>0</v>
      </c>
      <c r="AB29" s="75">
        <v>0</v>
      </c>
      <c r="AC29" s="75">
        <v>0</v>
      </c>
      <c r="AD29" s="75">
        <v>0</v>
      </c>
      <c r="AE29" s="75">
        <v>0</v>
      </c>
      <c r="AF29" s="75">
        <v>0</v>
      </c>
      <c r="AG29" s="75">
        <v>0</v>
      </c>
      <c r="AH29" s="75">
        <v>0</v>
      </c>
      <c r="AI29" s="75">
        <v>0</v>
      </c>
      <c r="AJ29" s="75">
        <v>0</v>
      </c>
      <c r="AK29" s="75">
        <f t="shared" si="8"/>
        <v>0</v>
      </c>
      <c r="AL29" s="75">
        <f t="shared" si="3"/>
        <v>0</v>
      </c>
      <c r="AM29" s="75">
        <f t="shared" si="3"/>
        <v>0</v>
      </c>
      <c r="AN29" s="75">
        <f t="shared" si="3"/>
        <v>0</v>
      </c>
      <c r="AO29" s="75">
        <f t="shared" si="3"/>
        <v>0</v>
      </c>
      <c r="AP29" s="66" t="s">
        <v>61</v>
      </c>
    </row>
    <row r="30" spans="1:78" ht="78.75" customHeight="1" x14ac:dyDescent="0.25">
      <c r="A30" s="68" t="s">
        <v>81</v>
      </c>
      <c r="B30" s="74" t="s">
        <v>82</v>
      </c>
      <c r="C30" s="68" t="s">
        <v>60</v>
      </c>
      <c r="D30" s="68" t="s">
        <v>61</v>
      </c>
      <c r="E30" s="68" t="s">
        <v>62</v>
      </c>
      <c r="F30" s="75">
        <v>0</v>
      </c>
      <c r="G30" s="75">
        <v>0</v>
      </c>
      <c r="H30" s="75">
        <v>0</v>
      </c>
      <c r="I30" s="75">
        <v>0</v>
      </c>
      <c r="J30" s="75">
        <v>0</v>
      </c>
      <c r="K30" s="76">
        <v>4</v>
      </c>
      <c r="L30" s="75">
        <f t="shared" si="1"/>
        <v>0</v>
      </c>
      <c r="M30" s="75">
        <f t="shared" si="1"/>
        <v>0</v>
      </c>
      <c r="N30" s="75">
        <f t="shared" si="1"/>
        <v>0</v>
      </c>
      <c r="O30" s="75">
        <f t="shared" si="1"/>
        <v>0</v>
      </c>
      <c r="P30" s="75">
        <f t="shared" si="1"/>
        <v>0</v>
      </c>
      <c r="Q30" s="75">
        <v>0</v>
      </c>
      <c r="R30" s="75">
        <v>0</v>
      </c>
      <c r="S30" s="75">
        <v>0</v>
      </c>
      <c r="T30" s="75">
        <v>0</v>
      </c>
      <c r="U30" s="75">
        <v>0</v>
      </c>
      <c r="V30" s="75">
        <v>0</v>
      </c>
      <c r="W30" s="75">
        <v>0</v>
      </c>
      <c r="X30" s="75">
        <v>0</v>
      </c>
      <c r="Y30" s="75">
        <v>0</v>
      </c>
      <c r="Z30" s="75">
        <v>0</v>
      </c>
      <c r="AA30" s="75">
        <v>0</v>
      </c>
      <c r="AB30" s="75">
        <v>0</v>
      </c>
      <c r="AC30" s="75">
        <v>0</v>
      </c>
      <c r="AD30" s="75">
        <v>0</v>
      </c>
      <c r="AE30" s="75">
        <v>0</v>
      </c>
      <c r="AF30" s="75">
        <v>0</v>
      </c>
      <c r="AG30" s="75">
        <v>0</v>
      </c>
      <c r="AH30" s="75">
        <v>0</v>
      </c>
      <c r="AI30" s="75">
        <v>0</v>
      </c>
      <c r="AJ30" s="75">
        <v>0</v>
      </c>
      <c r="AK30" s="75">
        <f t="shared" si="8"/>
        <v>0</v>
      </c>
      <c r="AL30" s="75">
        <f t="shared" si="3"/>
        <v>0</v>
      </c>
      <c r="AM30" s="75">
        <f t="shared" si="3"/>
        <v>0</v>
      </c>
      <c r="AN30" s="75">
        <f t="shared" si="3"/>
        <v>0</v>
      </c>
      <c r="AO30" s="75">
        <f t="shared" si="3"/>
        <v>0</v>
      </c>
      <c r="AP30" s="66" t="s">
        <v>61</v>
      </c>
    </row>
    <row r="31" spans="1:78" ht="63" customHeight="1" x14ac:dyDescent="0.25">
      <c r="A31" s="68" t="s">
        <v>83</v>
      </c>
      <c r="B31" s="74" t="s">
        <v>84</v>
      </c>
      <c r="C31" s="68" t="s">
        <v>60</v>
      </c>
      <c r="D31" s="68" t="s">
        <v>61</v>
      </c>
      <c r="E31" s="68" t="s">
        <v>62</v>
      </c>
      <c r="F31" s="75">
        <v>0</v>
      </c>
      <c r="G31" s="75">
        <v>0</v>
      </c>
      <c r="H31" s="75">
        <v>0</v>
      </c>
      <c r="I31" s="75">
        <v>0</v>
      </c>
      <c r="J31" s="75">
        <v>0</v>
      </c>
      <c r="K31" s="76">
        <v>4</v>
      </c>
      <c r="L31" s="75">
        <f t="shared" si="1"/>
        <v>0</v>
      </c>
      <c r="M31" s="75">
        <f t="shared" si="1"/>
        <v>0</v>
      </c>
      <c r="N31" s="75">
        <f t="shared" si="1"/>
        <v>0</v>
      </c>
      <c r="O31" s="75">
        <f t="shared" si="1"/>
        <v>0</v>
      </c>
      <c r="P31" s="75">
        <f t="shared" si="1"/>
        <v>0</v>
      </c>
      <c r="Q31" s="75">
        <v>0</v>
      </c>
      <c r="R31" s="75">
        <v>0</v>
      </c>
      <c r="S31" s="75">
        <v>0</v>
      </c>
      <c r="T31" s="75">
        <v>0</v>
      </c>
      <c r="U31" s="75">
        <v>0</v>
      </c>
      <c r="V31" s="75">
        <v>0</v>
      </c>
      <c r="W31" s="75">
        <v>0</v>
      </c>
      <c r="X31" s="75">
        <v>0</v>
      </c>
      <c r="Y31" s="75">
        <v>0</v>
      </c>
      <c r="Z31" s="75">
        <v>0</v>
      </c>
      <c r="AA31" s="75">
        <v>0</v>
      </c>
      <c r="AB31" s="75">
        <v>0</v>
      </c>
      <c r="AC31" s="75">
        <v>0</v>
      </c>
      <c r="AD31" s="75">
        <v>0</v>
      </c>
      <c r="AE31" s="75">
        <v>0</v>
      </c>
      <c r="AF31" s="75">
        <v>0</v>
      </c>
      <c r="AG31" s="75">
        <v>0</v>
      </c>
      <c r="AH31" s="75">
        <v>0</v>
      </c>
      <c r="AI31" s="75">
        <v>0</v>
      </c>
      <c r="AJ31" s="75">
        <v>0</v>
      </c>
      <c r="AK31" s="75">
        <f t="shared" si="8"/>
        <v>0</v>
      </c>
      <c r="AL31" s="75">
        <f t="shared" si="3"/>
        <v>0</v>
      </c>
      <c r="AM31" s="75">
        <f t="shared" si="3"/>
        <v>0</v>
      </c>
      <c r="AN31" s="75">
        <f t="shared" si="3"/>
        <v>0</v>
      </c>
      <c r="AO31" s="75">
        <f t="shared" si="3"/>
        <v>0</v>
      </c>
      <c r="AP31" s="66" t="s">
        <v>61</v>
      </c>
    </row>
    <row r="32" spans="1:78" ht="47.25" customHeight="1" x14ac:dyDescent="0.25">
      <c r="A32" s="68" t="s">
        <v>85</v>
      </c>
      <c r="B32" s="74" t="s">
        <v>86</v>
      </c>
      <c r="C32" s="68" t="s">
        <v>60</v>
      </c>
      <c r="D32" s="68" t="s">
        <v>61</v>
      </c>
      <c r="E32" s="68" t="s">
        <v>62</v>
      </c>
      <c r="F32" s="75">
        <f t="shared" ref="F32:J32" si="19">SUM(F33:F34)</f>
        <v>0</v>
      </c>
      <c r="G32" s="75">
        <f t="shared" si="19"/>
        <v>0</v>
      </c>
      <c r="H32" s="75">
        <f t="shared" si="19"/>
        <v>0</v>
      </c>
      <c r="I32" s="75">
        <f t="shared" si="19"/>
        <v>0</v>
      </c>
      <c r="J32" s="75">
        <f t="shared" si="19"/>
        <v>0</v>
      </c>
      <c r="K32" s="76">
        <v>4</v>
      </c>
      <c r="L32" s="75">
        <f t="shared" si="1"/>
        <v>0</v>
      </c>
      <c r="M32" s="75">
        <f t="shared" si="1"/>
        <v>0</v>
      </c>
      <c r="N32" s="75">
        <f t="shared" si="1"/>
        <v>0</v>
      </c>
      <c r="O32" s="75">
        <f t="shared" si="1"/>
        <v>0</v>
      </c>
      <c r="P32" s="75">
        <f t="shared" si="1"/>
        <v>0</v>
      </c>
      <c r="Q32" s="75">
        <f t="shared" ref="Q32:AJ32" si="20">SUM(Q33:Q34)</f>
        <v>0</v>
      </c>
      <c r="R32" s="75">
        <f t="shared" si="20"/>
        <v>0</v>
      </c>
      <c r="S32" s="75">
        <f t="shared" si="20"/>
        <v>0</v>
      </c>
      <c r="T32" s="75">
        <f t="shared" si="20"/>
        <v>0</v>
      </c>
      <c r="U32" s="75">
        <f t="shared" si="20"/>
        <v>0</v>
      </c>
      <c r="V32" s="75">
        <f t="shared" si="20"/>
        <v>0</v>
      </c>
      <c r="W32" s="75">
        <f t="shared" si="20"/>
        <v>0</v>
      </c>
      <c r="X32" s="75">
        <f t="shared" si="20"/>
        <v>0</v>
      </c>
      <c r="Y32" s="75">
        <f t="shared" si="20"/>
        <v>0</v>
      </c>
      <c r="Z32" s="75">
        <f t="shared" si="20"/>
        <v>0</v>
      </c>
      <c r="AA32" s="75">
        <f t="shared" si="20"/>
        <v>0</v>
      </c>
      <c r="AB32" s="75">
        <f t="shared" si="20"/>
        <v>0</v>
      </c>
      <c r="AC32" s="75">
        <f t="shared" si="20"/>
        <v>0</v>
      </c>
      <c r="AD32" s="75">
        <f t="shared" si="20"/>
        <v>0</v>
      </c>
      <c r="AE32" s="75">
        <f t="shared" si="20"/>
        <v>0</v>
      </c>
      <c r="AF32" s="75">
        <f t="shared" si="20"/>
        <v>0</v>
      </c>
      <c r="AG32" s="75">
        <f t="shared" si="20"/>
        <v>0</v>
      </c>
      <c r="AH32" s="75">
        <f t="shared" si="20"/>
        <v>0</v>
      </c>
      <c r="AI32" s="75">
        <f t="shared" si="20"/>
        <v>0</v>
      </c>
      <c r="AJ32" s="75">
        <f t="shared" si="20"/>
        <v>0</v>
      </c>
      <c r="AK32" s="75">
        <f t="shared" si="8"/>
        <v>0</v>
      </c>
      <c r="AL32" s="75">
        <f t="shared" si="3"/>
        <v>0</v>
      </c>
      <c r="AM32" s="75">
        <f t="shared" si="3"/>
        <v>0</v>
      </c>
      <c r="AN32" s="75">
        <f t="shared" si="3"/>
        <v>0</v>
      </c>
      <c r="AO32" s="75">
        <f t="shared" si="3"/>
        <v>0</v>
      </c>
      <c r="AP32" s="66" t="s">
        <v>61</v>
      </c>
    </row>
    <row r="33" spans="1:42" ht="78.75" customHeight="1" x14ac:dyDescent="0.25">
      <c r="A33" s="68" t="s">
        <v>87</v>
      </c>
      <c r="B33" s="74" t="s">
        <v>88</v>
      </c>
      <c r="C33" s="68" t="s">
        <v>60</v>
      </c>
      <c r="D33" s="68" t="s">
        <v>61</v>
      </c>
      <c r="E33" s="68" t="s">
        <v>62</v>
      </c>
      <c r="F33" s="75">
        <v>0</v>
      </c>
      <c r="G33" s="75">
        <v>0</v>
      </c>
      <c r="H33" s="75">
        <v>0</v>
      </c>
      <c r="I33" s="75">
        <v>0</v>
      </c>
      <c r="J33" s="75">
        <v>0</v>
      </c>
      <c r="K33" s="76">
        <v>4</v>
      </c>
      <c r="L33" s="75">
        <f t="shared" si="1"/>
        <v>0</v>
      </c>
      <c r="M33" s="75">
        <f t="shared" si="1"/>
        <v>0</v>
      </c>
      <c r="N33" s="75">
        <f t="shared" si="1"/>
        <v>0</v>
      </c>
      <c r="O33" s="75">
        <f t="shared" si="1"/>
        <v>0</v>
      </c>
      <c r="P33" s="75">
        <f t="shared" si="1"/>
        <v>0</v>
      </c>
      <c r="Q33" s="75">
        <v>0</v>
      </c>
      <c r="R33" s="75">
        <v>0</v>
      </c>
      <c r="S33" s="75">
        <v>0</v>
      </c>
      <c r="T33" s="75">
        <v>0</v>
      </c>
      <c r="U33" s="75">
        <v>0</v>
      </c>
      <c r="V33" s="75">
        <v>0</v>
      </c>
      <c r="W33" s="75">
        <v>0</v>
      </c>
      <c r="X33" s="75">
        <v>0</v>
      </c>
      <c r="Y33" s="75">
        <v>0</v>
      </c>
      <c r="Z33" s="75">
        <v>0</v>
      </c>
      <c r="AA33" s="75">
        <v>0</v>
      </c>
      <c r="AB33" s="75">
        <v>0</v>
      </c>
      <c r="AC33" s="75">
        <v>0</v>
      </c>
      <c r="AD33" s="75">
        <v>0</v>
      </c>
      <c r="AE33" s="75">
        <v>0</v>
      </c>
      <c r="AF33" s="75">
        <v>0</v>
      </c>
      <c r="AG33" s="75">
        <v>0</v>
      </c>
      <c r="AH33" s="75">
        <v>0</v>
      </c>
      <c r="AI33" s="75">
        <v>0</v>
      </c>
      <c r="AJ33" s="75">
        <v>0</v>
      </c>
      <c r="AK33" s="75">
        <f t="shared" si="8"/>
        <v>0</v>
      </c>
      <c r="AL33" s="75">
        <f t="shared" si="3"/>
        <v>0</v>
      </c>
      <c r="AM33" s="75">
        <f t="shared" si="3"/>
        <v>0</v>
      </c>
      <c r="AN33" s="75">
        <f t="shared" si="3"/>
        <v>0</v>
      </c>
      <c r="AO33" s="75">
        <f t="shared" si="3"/>
        <v>0</v>
      </c>
      <c r="AP33" s="66" t="s">
        <v>61</v>
      </c>
    </row>
    <row r="34" spans="1:42" ht="47.25" customHeight="1" x14ac:dyDescent="0.25">
      <c r="A34" s="68" t="s">
        <v>89</v>
      </c>
      <c r="B34" s="74" t="s">
        <v>90</v>
      </c>
      <c r="C34" s="68" t="s">
        <v>60</v>
      </c>
      <c r="D34" s="68" t="s">
        <v>61</v>
      </c>
      <c r="E34" s="68" t="s">
        <v>62</v>
      </c>
      <c r="F34" s="75">
        <v>0</v>
      </c>
      <c r="G34" s="75">
        <v>0</v>
      </c>
      <c r="H34" s="75">
        <v>0</v>
      </c>
      <c r="I34" s="75">
        <v>0</v>
      </c>
      <c r="J34" s="75">
        <v>0</v>
      </c>
      <c r="K34" s="76">
        <v>4</v>
      </c>
      <c r="L34" s="75">
        <f t="shared" si="1"/>
        <v>0</v>
      </c>
      <c r="M34" s="75">
        <f t="shared" si="1"/>
        <v>0</v>
      </c>
      <c r="N34" s="75">
        <f t="shared" si="1"/>
        <v>0</v>
      </c>
      <c r="O34" s="75">
        <f t="shared" si="1"/>
        <v>0</v>
      </c>
      <c r="P34" s="75">
        <f t="shared" si="1"/>
        <v>0</v>
      </c>
      <c r="Q34" s="75">
        <v>0</v>
      </c>
      <c r="R34" s="75">
        <v>0</v>
      </c>
      <c r="S34" s="75">
        <v>0</v>
      </c>
      <c r="T34" s="75">
        <v>0</v>
      </c>
      <c r="U34" s="75">
        <v>0</v>
      </c>
      <c r="V34" s="75">
        <v>0</v>
      </c>
      <c r="W34" s="75">
        <v>0</v>
      </c>
      <c r="X34" s="75">
        <v>0</v>
      </c>
      <c r="Y34" s="75">
        <v>0</v>
      </c>
      <c r="Z34" s="75">
        <v>0</v>
      </c>
      <c r="AA34" s="75">
        <v>0</v>
      </c>
      <c r="AB34" s="75">
        <v>0</v>
      </c>
      <c r="AC34" s="75">
        <v>0</v>
      </c>
      <c r="AD34" s="75">
        <v>0</v>
      </c>
      <c r="AE34" s="75">
        <v>0</v>
      </c>
      <c r="AF34" s="75">
        <v>0</v>
      </c>
      <c r="AG34" s="75">
        <v>0</v>
      </c>
      <c r="AH34" s="75">
        <v>0</v>
      </c>
      <c r="AI34" s="75">
        <v>0</v>
      </c>
      <c r="AJ34" s="75">
        <v>0</v>
      </c>
      <c r="AK34" s="75">
        <f t="shared" si="8"/>
        <v>0</v>
      </c>
      <c r="AL34" s="75">
        <f t="shared" si="3"/>
        <v>0</v>
      </c>
      <c r="AM34" s="75">
        <f t="shared" si="3"/>
        <v>0</v>
      </c>
      <c r="AN34" s="75">
        <f t="shared" si="3"/>
        <v>0</v>
      </c>
      <c r="AO34" s="75">
        <f t="shared" si="3"/>
        <v>0</v>
      </c>
      <c r="AP34" s="66" t="s">
        <v>61</v>
      </c>
    </row>
    <row r="35" spans="1:42" ht="63" customHeight="1" x14ac:dyDescent="0.25">
      <c r="A35" s="68" t="s">
        <v>91</v>
      </c>
      <c r="B35" s="74" t="s">
        <v>92</v>
      </c>
      <c r="C35" s="68" t="s">
        <v>60</v>
      </c>
      <c r="D35" s="68" t="s">
        <v>61</v>
      </c>
      <c r="E35" s="68" t="s">
        <v>62</v>
      </c>
      <c r="F35" s="75">
        <f t="shared" ref="F35:J35" si="21">SUM(F36:F41)</f>
        <v>0</v>
      </c>
      <c r="G35" s="75">
        <f t="shared" si="21"/>
        <v>0</v>
      </c>
      <c r="H35" s="75">
        <f t="shared" si="21"/>
        <v>0</v>
      </c>
      <c r="I35" s="75">
        <f t="shared" si="21"/>
        <v>0</v>
      </c>
      <c r="J35" s="75">
        <f t="shared" si="21"/>
        <v>0</v>
      </c>
      <c r="K35" s="76">
        <v>4</v>
      </c>
      <c r="L35" s="75">
        <f t="shared" si="1"/>
        <v>0</v>
      </c>
      <c r="M35" s="75">
        <f t="shared" si="1"/>
        <v>0</v>
      </c>
      <c r="N35" s="75">
        <f t="shared" si="1"/>
        <v>0</v>
      </c>
      <c r="O35" s="75">
        <f t="shared" si="1"/>
        <v>0</v>
      </c>
      <c r="P35" s="75">
        <f t="shared" si="1"/>
        <v>0</v>
      </c>
      <c r="Q35" s="75">
        <f t="shared" ref="Q35:AJ35" si="22">SUM(Q36:Q41)</f>
        <v>0</v>
      </c>
      <c r="R35" s="75">
        <f t="shared" si="22"/>
        <v>0</v>
      </c>
      <c r="S35" s="75">
        <f t="shared" si="22"/>
        <v>0</v>
      </c>
      <c r="T35" s="75">
        <f t="shared" si="22"/>
        <v>0</v>
      </c>
      <c r="U35" s="75">
        <f t="shared" si="22"/>
        <v>0</v>
      </c>
      <c r="V35" s="75">
        <f t="shared" si="22"/>
        <v>0</v>
      </c>
      <c r="W35" s="75">
        <f t="shared" si="22"/>
        <v>0</v>
      </c>
      <c r="X35" s="75">
        <f t="shared" si="22"/>
        <v>0</v>
      </c>
      <c r="Y35" s="75">
        <f t="shared" si="22"/>
        <v>0</v>
      </c>
      <c r="Z35" s="75">
        <f t="shared" si="22"/>
        <v>0</v>
      </c>
      <c r="AA35" s="75">
        <f t="shared" si="22"/>
        <v>0</v>
      </c>
      <c r="AB35" s="75">
        <f t="shared" si="22"/>
        <v>0</v>
      </c>
      <c r="AC35" s="75">
        <f t="shared" si="22"/>
        <v>0</v>
      </c>
      <c r="AD35" s="75">
        <f t="shared" si="22"/>
        <v>0</v>
      </c>
      <c r="AE35" s="75">
        <f t="shared" si="22"/>
        <v>0</v>
      </c>
      <c r="AF35" s="75">
        <f t="shared" si="22"/>
        <v>0</v>
      </c>
      <c r="AG35" s="75">
        <f t="shared" si="22"/>
        <v>0</v>
      </c>
      <c r="AH35" s="75">
        <f t="shared" si="22"/>
        <v>0</v>
      </c>
      <c r="AI35" s="75">
        <f t="shared" si="22"/>
        <v>0</v>
      </c>
      <c r="AJ35" s="75">
        <f t="shared" si="22"/>
        <v>0</v>
      </c>
      <c r="AK35" s="75">
        <f t="shared" si="8"/>
        <v>0</v>
      </c>
      <c r="AL35" s="75">
        <f t="shared" si="3"/>
        <v>0</v>
      </c>
      <c r="AM35" s="75">
        <f t="shared" si="3"/>
        <v>0</v>
      </c>
      <c r="AN35" s="75">
        <f t="shared" si="3"/>
        <v>0</v>
      </c>
      <c r="AO35" s="75">
        <f t="shared" si="3"/>
        <v>0</v>
      </c>
      <c r="AP35" s="66" t="s">
        <v>61</v>
      </c>
    </row>
    <row r="36" spans="1:42" ht="141.75" customHeight="1" x14ac:dyDescent="0.25">
      <c r="A36" s="68" t="s">
        <v>93</v>
      </c>
      <c r="B36" s="74" t="s">
        <v>94</v>
      </c>
      <c r="C36" s="68" t="s">
        <v>60</v>
      </c>
      <c r="D36" s="68" t="s">
        <v>61</v>
      </c>
      <c r="E36" s="68" t="s">
        <v>62</v>
      </c>
      <c r="F36" s="75">
        <v>0</v>
      </c>
      <c r="G36" s="75">
        <v>0</v>
      </c>
      <c r="H36" s="75">
        <v>0</v>
      </c>
      <c r="I36" s="75">
        <v>0</v>
      </c>
      <c r="J36" s="75">
        <v>0</v>
      </c>
      <c r="K36" s="76">
        <v>4</v>
      </c>
      <c r="L36" s="75">
        <f t="shared" ref="L36:P61" si="23">Q36+V36+AA36+AF36</f>
        <v>0</v>
      </c>
      <c r="M36" s="75">
        <f t="shared" si="23"/>
        <v>0</v>
      </c>
      <c r="N36" s="75">
        <f t="shared" si="23"/>
        <v>0</v>
      </c>
      <c r="O36" s="75">
        <f t="shared" si="23"/>
        <v>0</v>
      </c>
      <c r="P36" s="75">
        <f t="shared" si="23"/>
        <v>0</v>
      </c>
      <c r="Q36" s="75">
        <v>0</v>
      </c>
      <c r="R36" s="75">
        <v>0</v>
      </c>
      <c r="S36" s="75">
        <v>0</v>
      </c>
      <c r="T36" s="75">
        <v>0</v>
      </c>
      <c r="U36" s="75">
        <v>0</v>
      </c>
      <c r="V36" s="75">
        <v>0</v>
      </c>
      <c r="W36" s="75">
        <v>0</v>
      </c>
      <c r="X36" s="75">
        <v>0</v>
      </c>
      <c r="Y36" s="75">
        <v>0</v>
      </c>
      <c r="Z36" s="75">
        <v>0</v>
      </c>
      <c r="AA36" s="75">
        <v>0</v>
      </c>
      <c r="AB36" s="75">
        <v>0</v>
      </c>
      <c r="AC36" s="75">
        <v>0</v>
      </c>
      <c r="AD36" s="75">
        <v>0</v>
      </c>
      <c r="AE36" s="75">
        <v>0</v>
      </c>
      <c r="AF36" s="75">
        <v>0</v>
      </c>
      <c r="AG36" s="75">
        <v>0</v>
      </c>
      <c r="AH36" s="75">
        <v>0</v>
      </c>
      <c r="AI36" s="75">
        <v>0</v>
      </c>
      <c r="AJ36" s="75">
        <v>0</v>
      </c>
      <c r="AK36" s="75">
        <f t="shared" si="8"/>
        <v>0</v>
      </c>
      <c r="AL36" s="75">
        <f t="shared" si="8"/>
        <v>0</v>
      </c>
      <c r="AM36" s="75">
        <f t="shared" si="8"/>
        <v>0</v>
      </c>
      <c r="AN36" s="75">
        <f t="shared" si="8"/>
        <v>0</v>
      </c>
      <c r="AO36" s="75">
        <f t="shared" si="8"/>
        <v>0</v>
      </c>
      <c r="AP36" s="66" t="s">
        <v>61</v>
      </c>
    </row>
    <row r="37" spans="1:42" ht="126" customHeight="1" x14ac:dyDescent="0.25">
      <c r="A37" s="68" t="s">
        <v>93</v>
      </c>
      <c r="B37" s="74" t="s">
        <v>95</v>
      </c>
      <c r="C37" s="68" t="s">
        <v>60</v>
      </c>
      <c r="D37" s="68" t="s">
        <v>61</v>
      </c>
      <c r="E37" s="68" t="s">
        <v>62</v>
      </c>
      <c r="F37" s="75">
        <v>0</v>
      </c>
      <c r="G37" s="75">
        <v>0</v>
      </c>
      <c r="H37" s="75">
        <v>0</v>
      </c>
      <c r="I37" s="75">
        <v>0</v>
      </c>
      <c r="J37" s="75">
        <v>0</v>
      </c>
      <c r="K37" s="76">
        <v>4</v>
      </c>
      <c r="L37" s="75">
        <f t="shared" si="23"/>
        <v>0</v>
      </c>
      <c r="M37" s="75">
        <f t="shared" si="23"/>
        <v>0</v>
      </c>
      <c r="N37" s="75">
        <f t="shared" si="23"/>
        <v>0</v>
      </c>
      <c r="O37" s="75">
        <f t="shared" si="23"/>
        <v>0</v>
      </c>
      <c r="P37" s="75">
        <f t="shared" si="23"/>
        <v>0</v>
      </c>
      <c r="Q37" s="75">
        <v>0</v>
      </c>
      <c r="R37" s="75">
        <v>0</v>
      </c>
      <c r="S37" s="75">
        <v>0</v>
      </c>
      <c r="T37" s="75">
        <v>0</v>
      </c>
      <c r="U37" s="75">
        <v>0</v>
      </c>
      <c r="V37" s="75">
        <v>0</v>
      </c>
      <c r="W37" s="75">
        <v>0</v>
      </c>
      <c r="X37" s="75">
        <v>0</v>
      </c>
      <c r="Y37" s="75">
        <v>0</v>
      </c>
      <c r="Z37" s="75">
        <v>0</v>
      </c>
      <c r="AA37" s="75">
        <v>0</v>
      </c>
      <c r="AB37" s="75">
        <v>0</v>
      </c>
      <c r="AC37" s="75">
        <v>0</v>
      </c>
      <c r="AD37" s="75">
        <v>0</v>
      </c>
      <c r="AE37" s="75">
        <v>0</v>
      </c>
      <c r="AF37" s="75">
        <v>0</v>
      </c>
      <c r="AG37" s="75">
        <v>0</v>
      </c>
      <c r="AH37" s="75">
        <v>0</v>
      </c>
      <c r="AI37" s="75">
        <v>0</v>
      </c>
      <c r="AJ37" s="75">
        <v>0</v>
      </c>
      <c r="AK37" s="75">
        <f t="shared" si="8"/>
        <v>0</v>
      </c>
      <c r="AL37" s="75">
        <f t="shared" si="8"/>
        <v>0</v>
      </c>
      <c r="AM37" s="75">
        <f t="shared" si="8"/>
        <v>0</v>
      </c>
      <c r="AN37" s="75">
        <f t="shared" si="8"/>
        <v>0</v>
      </c>
      <c r="AO37" s="75">
        <f t="shared" si="8"/>
        <v>0</v>
      </c>
      <c r="AP37" s="66" t="s">
        <v>61</v>
      </c>
    </row>
    <row r="38" spans="1:42" ht="126" customHeight="1" x14ac:dyDescent="0.25">
      <c r="A38" s="68" t="s">
        <v>93</v>
      </c>
      <c r="B38" s="74" t="s">
        <v>96</v>
      </c>
      <c r="C38" s="68" t="s">
        <v>60</v>
      </c>
      <c r="D38" s="68" t="s">
        <v>61</v>
      </c>
      <c r="E38" s="68" t="s">
        <v>62</v>
      </c>
      <c r="F38" s="75">
        <v>0</v>
      </c>
      <c r="G38" s="75">
        <v>0</v>
      </c>
      <c r="H38" s="75">
        <v>0</v>
      </c>
      <c r="I38" s="75">
        <v>0</v>
      </c>
      <c r="J38" s="75">
        <v>0</v>
      </c>
      <c r="K38" s="76">
        <v>4</v>
      </c>
      <c r="L38" s="75">
        <f t="shared" si="23"/>
        <v>0</v>
      </c>
      <c r="M38" s="75">
        <f t="shared" si="23"/>
        <v>0</v>
      </c>
      <c r="N38" s="75">
        <f t="shared" si="23"/>
        <v>0</v>
      </c>
      <c r="O38" s="75">
        <f t="shared" si="23"/>
        <v>0</v>
      </c>
      <c r="P38" s="75">
        <f t="shared" si="23"/>
        <v>0</v>
      </c>
      <c r="Q38" s="75">
        <v>0</v>
      </c>
      <c r="R38" s="75">
        <v>0</v>
      </c>
      <c r="S38" s="75">
        <v>0</v>
      </c>
      <c r="T38" s="75">
        <v>0</v>
      </c>
      <c r="U38" s="75">
        <v>0</v>
      </c>
      <c r="V38" s="75">
        <v>0</v>
      </c>
      <c r="W38" s="75">
        <v>0</v>
      </c>
      <c r="X38" s="75">
        <v>0</v>
      </c>
      <c r="Y38" s="75">
        <v>0</v>
      </c>
      <c r="Z38" s="75">
        <v>0</v>
      </c>
      <c r="AA38" s="75">
        <v>0</v>
      </c>
      <c r="AB38" s="75">
        <v>0</v>
      </c>
      <c r="AC38" s="75">
        <v>0</v>
      </c>
      <c r="AD38" s="75">
        <v>0</v>
      </c>
      <c r="AE38" s="75">
        <v>0</v>
      </c>
      <c r="AF38" s="75">
        <v>0</v>
      </c>
      <c r="AG38" s="75">
        <v>0</v>
      </c>
      <c r="AH38" s="75">
        <v>0</v>
      </c>
      <c r="AI38" s="75">
        <v>0</v>
      </c>
      <c r="AJ38" s="75">
        <v>0</v>
      </c>
      <c r="AK38" s="75">
        <f t="shared" si="8"/>
        <v>0</v>
      </c>
      <c r="AL38" s="75">
        <f t="shared" si="8"/>
        <v>0</v>
      </c>
      <c r="AM38" s="75">
        <f t="shared" si="8"/>
        <v>0</v>
      </c>
      <c r="AN38" s="75">
        <f t="shared" si="8"/>
        <v>0</v>
      </c>
      <c r="AO38" s="75">
        <f t="shared" si="8"/>
        <v>0</v>
      </c>
      <c r="AP38" s="66" t="s">
        <v>61</v>
      </c>
    </row>
    <row r="39" spans="1:42" ht="141.75" customHeight="1" x14ac:dyDescent="0.25">
      <c r="A39" s="68" t="s">
        <v>97</v>
      </c>
      <c r="B39" s="74" t="s">
        <v>94</v>
      </c>
      <c r="C39" s="68" t="s">
        <v>60</v>
      </c>
      <c r="D39" s="68" t="s">
        <v>61</v>
      </c>
      <c r="E39" s="68" t="s">
        <v>62</v>
      </c>
      <c r="F39" s="75">
        <v>0</v>
      </c>
      <c r="G39" s="75">
        <v>0</v>
      </c>
      <c r="H39" s="75">
        <v>0</v>
      </c>
      <c r="I39" s="75">
        <v>0</v>
      </c>
      <c r="J39" s="75">
        <v>0</v>
      </c>
      <c r="K39" s="76">
        <v>4</v>
      </c>
      <c r="L39" s="75">
        <f t="shared" si="23"/>
        <v>0</v>
      </c>
      <c r="M39" s="75">
        <f t="shared" si="23"/>
        <v>0</v>
      </c>
      <c r="N39" s="75">
        <f t="shared" si="23"/>
        <v>0</v>
      </c>
      <c r="O39" s="75">
        <f t="shared" si="23"/>
        <v>0</v>
      </c>
      <c r="P39" s="75">
        <f t="shared" si="23"/>
        <v>0</v>
      </c>
      <c r="Q39" s="75">
        <v>0</v>
      </c>
      <c r="R39" s="75">
        <v>0</v>
      </c>
      <c r="S39" s="75">
        <v>0</v>
      </c>
      <c r="T39" s="75">
        <v>0</v>
      </c>
      <c r="U39" s="75">
        <v>0</v>
      </c>
      <c r="V39" s="75">
        <v>0</v>
      </c>
      <c r="W39" s="75">
        <v>0</v>
      </c>
      <c r="X39" s="75">
        <v>0</v>
      </c>
      <c r="Y39" s="75">
        <v>0</v>
      </c>
      <c r="Z39" s="75">
        <v>0</v>
      </c>
      <c r="AA39" s="75">
        <v>0</v>
      </c>
      <c r="AB39" s="75">
        <v>0</v>
      </c>
      <c r="AC39" s="75">
        <v>0</v>
      </c>
      <c r="AD39" s="75">
        <v>0</v>
      </c>
      <c r="AE39" s="75">
        <v>0</v>
      </c>
      <c r="AF39" s="75">
        <v>0</v>
      </c>
      <c r="AG39" s="75">
        <v>0</v>
      </c>
      <c r="AH39" s="75">
        <v>0</v>
      </c>
      <c r="AI39" s="75">
        <v>0</v>
      </c>
      <c r="AJ39" s="75">
        <v>0</v>
      </c>
      <c r="AK39" s="75">
        <f t="shared" si="8"/>
        <v>0</v>
      </c>
      <c r="AL39" s="75">
        <f t="shared" si="8"/>
        <v>0</v>
      </c>
      <c r="AM39" s="75">
        <f t="shared" si="8"/>
        <v>0</v>
      </c>
      <c r="AN39" s="75">
        <f t="shared" si="8"/>
        <v>0</v>
      </c>
      <c r="AO39" s="75">
        <f t="shared" si="8"/>
        <v>0</v>
      </c>
      <c r="AP39" s="66" t="s">
        <v>61</v>
      </c>
    </row>
    <row r="40" spans="1:42" ht="126" customHeight="1" x14ac:dyDescent="0.25">
      <c r="A40" s="68" t="s">
        <v>97</v>
      </c>
      <c r="B40" s="74" t="s">
        <v>95</v>
      </c>
      <c r="C40" s="68" t="s">
        <v>60</v>
      </c>
      <c r="D40" s="68" t="s">
        <v>61</v>
      </c>
      <c r="E40" s="68" t="s">
        <v>62</v>
      </c>
      <c r="F40" s="75">
        <v>0</v>
      </c>
      <c r="G40" s="75">
        <v>0</v>
      </c>
      <c r="H40" s="75">
        <v>0</v>
      </c>
      <c r="I40" s="75">
        <v>0</v>
      </c>
      <c r="J40" s="75">
        <v>0</v>
      </c>
      <c r="K40" s="76">
        <v>4</v>
      </c>
      <c r="L40" s="75">
        <f t="shared" si="23"/>
        <v>0</v>
      </c>
      <c r="M40" s="75">
        <f t="shared" si="23"/>
        <v>0</v>
      </c>
      <c r="N40" s="75">
        <f t="shared" si="23"/>
        <v>0</v>
      </c>
      <c r="O40" s="75">
        <f t="shared" si="23"/>
        <v>0</v>
      </c>
      <c r="P40" s="75">
        <f t="shared" si="23"/>
        <v>0</v>
      </c>
      <c r="Q40" s="75">
        <v>0</v>
      </c>
      <c r="R40" s="75">
        <v>0</v>
      </c>
      <c r="S40" s="75">
        <v>0</v>
      </c>
      <c r="T40" s="75">
        <v>0</v>
      </c>
      <c r="U40" s="75">
        <v>0</v>
      </c>
      <c r="V40" s="75">
        <v>0</v>
      </c>
      <c r="W40" s="75">
        <v>0</v>
      </c>
      <c r="X40" s="75">
        <v>0</v>
      </c>
      <c r="Y40" s="75">
        <v>0</v>
      </c>
      <c r="Z40" s="75">
        <v>0</v>
      </c>
      <c r="AA40" s="75">
        <v>0</v>
      </c>
      <c r="AB40" s="75">
        <v>0</v>
      </c>
      <c r="AC40" s="75">
        <v>0</v>
      </c>
      <c r="AD40" s="75">
        <v>0</v>
      </c>
      <c r="AE40" s="75">
        <v>0</v>
      </c>
      <c r="AF40" s="75">
        <v>0</v>
      </c>
      <c r="AG40" s="75">
        <v>0</v>
      </c>
      <c r="AH40" s="75">
        <v>0</v>
      </c>
      <c r="AI40" s="75">
        <v>0</v>
      </c>
      <c r="AJ40" s="75">
        <v>0</v>
      </c>
      <c r="AK40" s="75">
        <f t="shared" si="8"/>
        <v>0</v>
      </c>
      <c r="AL40" s="75">
        <f t="shared" si="8"/>
        <v>0</v>
      </c>
      <c r="AM40" s="75">
        <f t="shared" si="8"/>
        <v>0</v>
      </c>
      <c r="AN40" s="75">
        <f t="shared" si="8"/>
        <v>0</v>
      </c>
      <c r="AO40" s="75">
        <f t="shared" si="8"/>
        <v>0</v>
      </c>
      <c r="AP40" s="66" t="s">
        <v>61</v>
      </c>
    </row>
    <row r="41" spans="1:42" ht="126" customHeight="1" x14ac:dyDescent="0.25">
      <c r="A41" s="68" t="s">
        <v>97</v>
      </c>
      <c r="B41" s="74" t="s">
        <v>98</v>
      </c>
      <c r="C41" s="68" t="s">
        <v>60</v>
      </c>
      <c r="D41" s="68" t="s">
        <v>61</v>
      </c>
      <c r="E41" s="68" t="s">
        <v>62</v>
      </c>
      <c r="F41" s="75">
        <v>0</v>
      </c>
      <c r="G41" s="75">
        <v>0</v>
      </c>
      <c r="H41" s="75">
        <v>0</v>
      </c>
      <c r="I41" s="75">
        <v>0</v>
      </c>
      <c r="J41" s="75">
        <v>0</v>
      </c>
      <c r="K41" s="76">
        <v>4</v>
      </c>
      <c r="L41" s="75">
        <f t="shared" si="23"/>
        <v>0</v>
      </c>
      <c r="M41" s="75">
        <f t="shared" si="23"/>
        <v>0</v>
      </c>
      <c r="N41" s="75">
        <f t="shared" si="23"/>
        <v>0</v>
      </c>
      <c r="O41" s="75">
        <f t="shared" si="23"/>
        <v>0</v>
      </c>
      <c r="P41" s="75">
        <f t="shared" si="23"/>
        <v>0</v>
      </c>
      <c r="Q41" s="75">
        <v>0</v>
      </c>
      <c r="R41" s="75">
        <v>0</v>
      </c>
      <c r="S41" s="75">
        <v>0</v>
      </c>
      <c r="T41" s="75">
        <v>0</v>
      </c>
      <c r="U41" s="75">
        <v>0</v>
      </c>
      <c r="V41" s="75">
        <v>0</v>
      </c>
      <c r="W41" s="75">
        <v>0</v>
      </c>
      <c r="X41" s="75">
        <v>0</v>
      </c>
      <c r="Y41" s="75">
        <v>0</v>
      </c>
      <c r="Z41" s="75">
        <v>0</v>
      </c>
      <c r="AA41" s="75">
        <v>0</v>
      </c>
      <c r="AB41" s="75">
        <v>0</v>
      </c>
      <c r="AC41" s="75">
        <v>0</v>
      </c>
      <c r="AD41" s="75">
        <v>0</v>
      </c>
      <c r="AE41" s="75">
        <v>0</v>
      </c>
      <c r="AF41" s="75">
        <v>0</v>
      </c>
      <c r="AG41" s="75">
        <v>0</v>
      </c>
      <c r="AH41" s="75">
        <v>0</v>
      </c>
      <c r="AI41" s="75">
        <v>0</v>
      </c>
      <c r="AJ41" s="75">
        <v>0</v>
      </c>
      <c r="AK41" s="75">
        <f t="shared" si="8"/>
        <v>0</v>
      </c>
      <c r="AL41" s="75">
        <f t="shared" si="8"/>
        <v>0</v>
      </c>
      <c r="AM41" s="75">
        <f t="shared" si="8"/>
        <v>0</v>
      </c>
      <c r="AN41" s="75">
        <f t="shared" si="8"/>
        <v>0</v>
      </c>
      <c r="AO41" s="75">
        <f t="shared" si="8"/>
        <v>0</v>
      </c>
      <c r="AP41" s="66" t="s">
        <v>61</v>
      </c>
    </row>
    <row r="42" spans="1:42" ht="110.25" customHeight="1" x14ac:dyDescent="0.25">
      <c r="A42" s="68" t="s">
        <v>99</v>
      </c>
      <c r="B42" s="74" t="s">
        <v>100</v>
      </c>
      <c r="C42" s="68" t="s">
        <v>60</v>
      </c>
      <c r="D42" s="68" t="s">
        <v>61</v>
      </c>
      <c r="E42" s="68" t="s">
        <v>62</v>
      </c>
      <c r="F42" s="75">
        <f t="shared" ref="F42:J42" si="24">SUM(F43:F44)</f>
        <v>0</v>
      </c>
      <c r="G42" s="75">
        <f t="shared" si="24"/>
        <v>0</v>
      </c>
      <c r="H42" s="75">
        <f t="shared" si="24"/>
        <v>0</v>
      </c>
      <c r="I42" s="75">
        <f t="shared" si="24"/>
        <v>0</v>
      </c>
      <c r="J42" s="75">
        <f t="shared" si="24"/>
        <v>0</v>
      </c>
      <c r="K42" s="76">
        <v>4</v>
      </c>
      <c r="L42" s="75">
        <f t="shared" si="23"/>
        <v>0</v>
      </c>
      <c r="M42" s="75">
        <f t="shared" si="23"/>
        <v>0</v>
      </c>
      <c r="N42" s="75">
        <f t="shared" si="23"/>
        <v>0</v>
      </c>
      <c r="O42" s="75">
        <f t="shared" si="23"/>
        <v>0</v>
      </c>
      <c r="P42" s="75">
        <f t="shared" si="23"/>
        <v>0</v>
      </c>
      <c r="Q42" s="75">
        <f t="shared" ref="Q42:AJ42" si="25">SUM(Q43:Q44)</f>
        <v>0</v>
      </c>
      <c r="R42" s="75">
        <f t="shared" si="25"/>
        <v>0</v>
      </c>
      <c r="S42" s="75">
        <f t="shared" si="25"/>
        <v>0</v>
      </c>
      <c r="T42" s="75">
        <f t="shared" si="25"/>
        <v>0</v>
      </c>
      <c r="U42" s="75">
        <f t="shared" si="25"/>
        <v>0</v>
      </c>
      <c r="V42" s="75">
        <f t="shared" si="25"/>
        <v>0</v>
      </c>
      <c r="W42" s="75">
        <f t="shared" si="25"/>
        <v>0</v>
      </c>
      <c r="X42" s="75">
        <f t="shared" si="25"/>
        <v>0</v>
      </c>
      <c r="Y42" s="75">
        <f t="shared" si="25"/>
        <v>0</v>
      </c>
      <c r="Z42" s="75">
        <f t="shared" si="25"/>
        <v>0</v>
      </c>
      <c r="AA42" s="75">
        <f t="shared" si="25"/>
        <v>0</v>
      </c>
      <c r="AB42" s="75">
        <f t="shared" si="25"/>
        <v>0</v>
      </c>
      <c r="AC42" s="75">
        <f t="shared" si="25"/>
        <v>0</v>
      </c>
      <c r="AD42" s="75">
        <f t="shared" si="25"/>
        <v>0</v>
      </c>
      <c r="AE42" s="75">
        <f t="shared" si="25"/>
        <v>0</v>
      </c>
      <c r="AF42" s="75">
        <f t="shared" si="25"/>
        <v>0</v>
      </c>
      <c r="AG42" s="75">
        <f t="shared" si="25"/>
        <v>0</v>
      </c>
      <c r="AH42" s="75">
        <f t="shared" si="25"/>
        <v>0</v>
      </c>
      <c r="AI42" s="75">
        <f t="shared" si="25"/>
        <v>0</v>
      </c>
      <c r="AJ42" s="75">
        <f t="shared" si="25"/>
        <v>0</v>
      </c>
      <c r="AK42" s="75">
        <f t="shared" si="8"/>
        <v>0</v>
      </c>
      <c r="AL42" s="75">
        <f t="shared" si="8"/>
        <v>0</v>
      </c>
      <c r="AM42" s="75">
        <f t="shared" si="8"/>
        <v>0</v>
      </c>
      <c r="AN42" s="75">
        <f t="shared" si="8"/>
        <v>0</v>
      </c>
      <c r="AO42" s="75">
        <f t="shared" si="8"/>
        <v>0</v>
      </c>
      <c r="AP42" s="66" t="s">
        <v>61</v>
      </c>
    </row>
    <row r="43" spans="1:42" ht="94.5" customHeight="1" x14ac:dyDescent="0.25">
      <c r="A43" s="68" t="s">
        <v>101</v>
      </c>
      <c r="B43" s="74" t="s">
        <v>102</v>
      </c>
      <c r="C43" s="68" t="s">
        <v>60</v>
      </c>
      <c r="D43" s="68" t="s">
        <v>61</v>
      </c>
      <c r="E43" s="68" t="s">
        <v>62</v>
      </c>
      <c r="F43" s="75">
        <v>0</v>
      </c>
      <c r="G43" s="75">
        <v>0</v>
      </c>
      <c r="H43" s="75">
        <v>0</v>
      </c>
      <c r="I43" s="75">
        <v>0</v>
      </c>
      <c r="J43" s="75">
        <v>0</v>
      </c>
      <c r="K43" s="76">
        <v>4</v>
      </c>
      <c r="L43" s="75">
        <f t="shared" si="23"/>
        <v>0</v>
      </c>
      <c r="M43" s="75">
        <f t="shared" si="23"/>
        <v>0</v>
      </c>
      <c r="N43" s="75">
        <f t="shared" si="23"/>
        <v>0</v>
      </c>
      <c r="O43" s="75">
        <f t="shared" si="23"/>
        <v>0</v>
      </c>
      <c r="P43" s="75">
        <f t="shared" si="23"/>
        <v>0</v>
      </c>
      <c r="Q43" s="75">
        <v>0</v>
      </c>
      <c r="R43" s="75">
        <v>0</v>
      </c>
      <c r="S43" s="75">
        <v>0</v>
      </c>
      <c r="T43" s="75">
        <v>0</v>
      </c>
      <c r="U43" s="75">
        <v>0</v>
      </c>
      <c r="V43" s="75">
        <v>0</v>
      </c>
      <c r="W43" s="75">
        <v>0</v>
      </c>
      <c r="X43" s="75">
        <v>0</v>
      </c>
      <c r="Y43" s="75">
        <v>0</v>
      </c>
      <c r="Z43" s="75">
        <v>0</v>
      </c>
      <c r="AA43" s="75">
        <v>0</v>
      </c>
      <c r="AB43" s="75">
        <v>0</v>
      </c>
      <c r="AC43" s="75">
        <v>0</v>
      </c>
      <c r="AD43" s="75">
        <v>0</v>
      </c>
      <c r="AE43" s="75">
        <v>0</v>
      </c>
      <c r="AF43" s="75">
        <v>0</v>
      </c>
      <c r="AG43" s="75">
        <v>0</v>
      </c>
      <c r="AH43" s="75">
        <v>0</v>
      </c>
      <c r="AI43" s="75">
        <v>0</v>
      </c>
      <c r="AJ43" s="75">
        <v>0</v>
      </c>
      <c r="AK43" s="75">
        <f t="shared" si="8"/>
        <v>0</v>
      </c>
      <c r="AL43" s="75">
        <f t="shared" si="8"/>
        <v>0</v>
      </c>
      <c r="AM43" s="75">
        <f t="shared" si="8"/>
        <v>0</v>
      </c>
      <c r="AN43" s="75">
        <f t="shared" si="8"/>
        <v>0</v>
      </c>
      <c r="AO43" s="75">
        <f t="shared" si="8"/>
        <v>0</v>
      </c>
      <c r="AP43" s="66" t="s">
        <v>61</v>
      </c>
    </row>
    <row r="44" spans="1:42" ht="94.5" customHeight="1" x14ac:dyDescent="0.25">
      <c r="A44" s="68" t="s">
        <v>103</v>
      </c>
      <c r="B44" s="74" t="s">
        <v>104</v>
      </c>
      <c r="C44" s="68" t="s">
        <v>60</v>
      </c>
      <c r="D44" s="68" t="s">
        <v>61</v>
      </c>
      <c r="E44" s="68" t="s">
        <v>62</v>
      </c>
      <c r="F44" s="75">
        <v>0</v>
      </c>
      <c r="G44" s="75">
        <v>0</v>
      </c>
      <c r="H44" s="75">
        <v>0</v>
      </c>
      <c r="I44" s="75">
        <v>0</v>
      </c>
      <c r="J44" s="75">
        <v>0</v>
      </c>
      <c r="K44" s="76">
        <v>4</v>
      </c>
      <c r="L44" s="75">
        <f t="shared" si="23"/>
        <v>0</v>
      </c>
      <c r="M44" s="75">
        <f t="shared" si="23"/>
        <v>0</v>
      </c>
      <c r="N44" s="75">
        <f t="shared" si="23"/>
        <v>0</v>
      </c>
      <c r="O44" s="75">
        <f t="shared" si="23"/>
        <v>0</v>
      </c>
      <c r="P44" s="75">
        <f t="shared" si="23"/>
        <v>0</v>
      </c>
      <c r="Q44" s="75">
        <v>0</v>
      </c>
      <c r="R44" s="75">
        <v>0</v>
      </c>
      <c r="S44" s="75">
        <v>0</v>
      </c>
      <c r="T44" s="75">
        <v>0</v>
      </c>
      <c r="U44" s="75">
        <v>0</v>
      </c>
      <c r="V44" s="75">
        <v>0</v>
      </c>
      <c r="W44" s="75">
        <v>0</v>
      </c>
      <c r="X44" s="75">
        <v>0</v>
      </c>
      <c r="Y44" s="75">
        <v>0</v>
      </c>
      <c r="Z44" s="75">
        <v>0</v>
      </c>
      <c r="AA44" s="75">
        <v>0</v>
      </c>
      <c r="AB44" s="75">
        <v>0</v>
      </c>
      <c r="AC44" s="75">
        <v>0</v>
      </c>
      <c r="AD44" s="75">
        <v>0</v>
      </c>
      <c r="AE44" s="75">
        <v>0</v>
      </c>
      <c r="AF44" s="75">
        <v>0</v>
      </c>
      <c r="AG44" s="75">
        <v>0</v>
      </c>
      <c r="AH44" s="75">
        <v>0</v>
      </c>
      <c r="AI44" s="75">
        <v>0</v>
      </c>
      <c r="AJ44" s="75">
        <v>0</v>
      </c>
      <c r="AK44" s="75">
        <f t="shared" si="8"/>
        <v>0</v>
      </c>
      <c r="AL44" s="75">
        <f t="shared" si="8"/>
        <v>0</v>
      </c>
      <c r="AM44" s="75">
        <f t="shared" si="8"/>
        <v>0</v>
      </c>
      <c r="AN44" s="75">
        <f t="shared" si="8"/>
        <v>0</v>
      </c>
      <c r="AO44" s="75">
        <f t="shared" si="8"/>
        <v>0</v>
      </c>
      <c r="AP44" s="66" t="s">
        <v>61</v>
      </c>
    </row>
    <row r="45" spans="1:42" ht="47.25" customHeight="1" x14ac:dyDescent="0.25">
      <c r="A45" s="68" t="s">
        <v>105</v>
      </c>
      <c r="B45" s="74" t="s">
        <v>106</v>
      </c>
      <c r="C45" s="68" t="s">
        <v>60</v>
      </c>
      <c r="D45" s="68" t="s">
        <v>61</v>
      </c>
      <c r="E45" s="68" t="s">
        <v>62</v>
      </c>
      <c r="F45" s="75">
        <f>SUM(F46,F49,F52,F63)</f>
        <v>0</v>
      </c>
      <c r="G45" s="75">
        <f>SUM(G46,G49,G52,G63)</f>
        <v>0</v>
      </c>
      <c r="H45" s="75">
        <f>SUM(H46,H49,H52,H63)</f>
        <v>0</v>
      </c>
      <c r="I45" s="75">
        <f>SUM(I46,I49,I52,I63)</f>
        <v>0</v>
      </c>
      <c r="J45" s="75">
        <f>SUM(J46,J49,J52,J63)</f>
        <v>620</v>
      </c>
      <c r="K45" s="76">
        <v>4</v>
      </c>
      <c r="L45" s="75">
        <f t="shared" si="23"/>
        <v>0</v>
      </c>
      <c r="M45" s="75">
        <f t="shared" si="23"/>
        <v>0</v>
      </c>
      <c r="N45" s="75">
        <f t="shared" si="23"/>
        <v>0</v>
      </c>
      <c r="O45" s="75">
        <f t="shared" si="23"/>
        <v>0</v>
      </c>
      <c r="P45" s="75">
        <f t="shared" si="23"/>
        <v>673</v>
      </c>
      <c r="Q45" s="75">
        <f t="shared" ref="Q45:AJ45" si="26">SUM(Q46,Q49,Q52,Q63)</f>
        <v>0</v>
      </c>
      <c r="R45" s="75">
        <f t="shared" si="26"/>
        <v>0</v>
      </c>
      <c r="S45" s="75">
        <f t="shared" si="26"/>
        <v>0</v>
      </c>
      <c r="T45" s="75">
        <f t="shared" si="26"/>
        <v>0</v>
      </c>
      <c r="U45" s="75">
        <f t="shared" si="26"/>
        <v>111</v>
      </c>
      <c r="V45" s="75">
        <f t="shared" si="26"/>
        <v>0</v>
      </c>
      <c r="W45" s="75">
        <f t="shared" si="26"/>
        <v>0</v>
      </c>
      <c r="X45" s="75">
        <f t="shared" si="26"/>
        <v>0</v>
      </c>
      <c r="Y45" s="75">
        <f t="shared" si="26"/>
        <v>0</v>
      </c>
      <c r="Z45" s="75">
        <f t="shared" si="26"/>
        <v>304</v>
      </c>
      <c r="AA45" s="75">
        <f t="shared" si="26"/>
        <v>0</v>
      </c>
      <c r="AB45" s="75">
        <f t="shared" si="26"/>
        <v>0</v>
      </c>
      <c r="AC45" s="75">
        <f t="shared" si="26"/>
        <v>0</v>
      </c>
      <c r="AD45" s="75">
        <f t="shared" si="26"/>
        <v>0</v>
      </c>
      <c r="AE45" s="75">
        <f t="shared" si="26"/>
        <v>117</v>
      </c>
      <c r="AF45" s="75">
        <f t="shared" si="26"/>
        <v>0</v>
      </c>
      <c r="AG45" s="75">
        <f t="shared" si="26"/>
        <v>0</v>
      </c>
      <c r="AH45" s="75">
        <f t="shared" si="26"/>
        <v>0</v>
      </c>
      <c r="AI45" s="75">
        <f t="shared" si="26"/>
        <v>0</v>
      </c>
      <c r="AJ45" s="75">
        <f t="shared" si="26"/>
        <v>141</v>
      </c>
      <c r="AK45" s="75">
        <f t="shared" si="8"/>
        <v>0</v>
      </c>
      <c r="AL45" s="75">
        <f t="shared" si="8"/>
        <v>0</v>
      </c>
      <c r="AM45" s="75">
        <f t="shared" si="8"/>
        <v>0</v>
      </c>
      <c r="AN45" s="75">
        <f t="shared" si="8"/>
        <v>0</v>
      </c>
      <c r="AO45" s="75">
        <f t="shared" si="8"/>
        <v>53</v>
      </c>
      <c r="AP45" s="66" t="s">
        <v>61</v>
      </c>
    </row>
    <row r="46" spans="1:42" ht="78.75" customHeight="1" x14ac:dyDescent="0.25">
      <c r="A46" s="68" t="s">
        <v>107</v>
      </c>
      <c r="B46" s="74" t="s">
        <v>108</v>
      </c>
      <c r="C46" s="68" t="s">
        <v>60</v>
      </c>
      <c r="D46" s="68" t="s">
        <v>61</v>
      </c>
      <c r="E46" s="68" t="s">
        <v>62</v>
      </c>
      <c r="F46" s="75">
        <f t="shared" ref="F46:J46" si="27">SUM(F47,F48)</f>
        <v>0</v>
      </c>
      <c r="G46" s="75">
        <f t="shared" si="27"/>
        <v>0</v>
      </c>
      <c r="H46" s="75">
        <f t="shared" si="27"/>
        <v>0</v>
      </c>
      <c r="I46" s="75">
        <f t="shared" si="27"/>
        <v>0</v>
      </c>
      <c r="J46" s="75">
        <f t="shared" si="27"/>
        <v>0</v>
      </c>
      <c r="K46" s="76">
        <v>4</v>
      </c>
      <c r="L46" s="75">
        <f t="shared" si="23"/>
        <v>0</v>
      </c>
      <c r="M46" s="75">
        <f t="shared" si="23"/>
        <v>0</v>
      </c>
      <c r="N46" s="75">
        <f t="shared" si="23"/>
        <v>0</v>
      </c>
      <c r="O46" s="75">
        <f t="shared" si="23"/>
        <v>0</v>
      </c>
      <c r="P46" s="75">
        <f t="shared" si="23"/>
        <v>0</v>
      </c>
      <c r="Q46" s="75">
        <f t="shared" ref="Q46:AJ46" si="28">SUM(Q47,Q48)</f>
        <v>0</v>
      </c>
      <c r="R46" s="75">
        <f t="shared" si="28"/>
        <v>0</v>
      </c>
      <c r="S46" s="75">
        <f t="shared" si="28"/>
        <v>0</v>
      </c>
      <c r="T46" s="75">
        <f t="shared" si="28"/>
        <v>0</v>
      </c>
      <c r="U46" s="75">
        <f t="shared" si="28"/>
        <v>0</v>
      </c>
      <c r="V46" s="75">
        <f t="shared" si="28"/>
        <v>0</v>
      </c>
      <c r="W46" s="75">
        <f t="shared" si="28"/>
        <v>0</v>
      </c>
      <c r="X46" s="75">
        <f t="shared" si="28"/>
        <v>0</v>
      </c>
      <c r="Y46" s="75">
        <f t="shared" si="28"/>
        <v>0</v>
      </c>
      <c r="Z46" s="75">
        <f t="shared" si="28"/>
        <v>0</v>
      </c>
      <c r="AA46" s="75">
        <f t="shared" si="28"/>
        <v>0</v>
      </c>
      <c r="AB46" s="75">
        <f t="shared" si="28"/>
        <v>0</v>
      </c>
      <c r="AC46" s="75">
        <f t="shared" si="28"/>
        <v>0</v>
      </c>
      <c r="AD46" s="75">
        <f t="shared" si="28"/>
        <v>0</v>
      </c>
      <c r="AE46" s="75">
        <f t="shared" si="28"/>
        <v>0</v>
      </c>
      <c r="AF46" s="75">
        <f t="shared" si="28"/>
        <v>0</v>
      </c>
      <c r="AG46" s="75">
        <f t="shared" si="28"/>
        <v>0</v>
      </c>
      <c r="AH46" s="75">
        <f t="shared" si="28"/>
        <v>0</v>
      </c>
      <c r="AI46" s="75">
        <f t="shared" si="28"/>
        <v>0</v>
      </c>
      <c r="AJ46" s="75">
        <f t="shared" si="28"/>
        <v>0</v>
      </c>
      <c r="AK46" s="75">
        <f t="shared" si="8"/>
        <v>0</v>
      </c>
      <c r="AL46" s="75">
        <f t="shared" si="8"/>
        <v>0</v>
      </c>
      <c r="AM46" s="75">
        <f t="shared" si="8"/>
        <v>0</v>
      </c>
      <c r="AN46" s="75">
        <f t="shared" si="8"/>
        <v>0</v>
      </c>
      <c r="AO46" s="75">
        <f t="shared" si="8"/>
        <v>0</v>
      </c>
      <c r="AP46" s="66" t="s">
        <v>61</v>
      </c>
    </row>
    <row r="47" spans="1:42" ht="31.5" customHeight="1" x14ac:dyDescent="0.25">
      <c r="A47" s="68" t="s">
        <v>109</v>
      </c>
      <c r="B47" s="74" t="s">
        <v>110</v>
      </c>
      <c r="C47" s="68" t="s">
        <v>60</v>
      </c>
      <c r="D47" s="68" t="s">
        <v>61</v>
      </c>
      <c r="E47" s="68" t="s">
        <v>62</v>
      </c>
      <c r="F47" s="75" t="s">
        <v>61</v>
      </c>
      <c r="G47" s="75" t="s">
        <v>61</v>
      </c>
      <c r="H47" s="75" t="s">
        <v>61</v>
      </c>
      <c r="I47" s="75" t="s">
        <v>61</v>
      </c>
      <c r="J47" s="75" t="s">
        <v>61</v>
      </c>
      <c r="K47" s="76">
        <v>4</v>
      </c>
      <c r="L47" s="75" t="s">
        <v>61</v>
      </c>
      <c r="M47" s="75" t="s">
        <v>61</v>
      </c>
      <c r="N47" s="75" t="s">
        <v>61</v>
      </c>
      <c r="O47" s="75" t="s">
        <v>61</v>
      </c>
      <c r="P47" s="75" t="s">
        <v>61</v>
      </c>
      <c r="Q47" s="75" t="s">
        <v>61</v>
      </c>
      <c r="R47" s="75" t="s">
        <v>61</v>
      </c>
      <c r="S47" s="75" t="s">
        <v>61</v>
      </c>
      <c r="T47" s="75" t="s">
        <v>61</v>
      </c>
      <c r="U47" s="75" t="s">
        <v>61</v>
      </c>
      <c r="V47" s="75" t="s">
        <v>61</v>
      </c>
      <c r="W47" s="75" t="s">
        <v>61</v>
      </c>
      <c r="X47" s="75" t="s">
        <v>61</v>
      </c>
      <c r="Y47" s="75" t="s">
        <v>61</v>
      </c>
      <c r="Z47" s="75" t="s">
        <v>61</v>
      </c>
      <c r="AA47" s="75" t="s">
        <v>61</v>
      </c>
      <c r="AB47" s="75" t="s">
        <v>61</v>
      </c>
      <c r="AC47" s="75" t="s">
        <v>61</v>
      </c>
      <c r="AD47" s="75" t="s">
        <v>61</v>
      </c>
      <c r="AE47" s="75" t="s">
        <v>61</v>
      </c>
      <c r="AF47" s="75" t="s">
        <v>61</v>
      </c>
      <c r="AG47" s="75" t="s">
        <v>61</v>
      </c>
      <c r="AH47" s="75" t="s">
        <v>61</v>
      </c>
      <c r="AI47" s="75" t="s">
        <v>61</v>
      </c>
      <c r="AJ47" s="75" t="s">
        <v>61</v>
      </c>
      <c r="AK47" s="75" t="e">
        <f t="shared" si="8"/>
        <v>#VALUE!</v>
      </c>
      <c r="AL47" s="75" t="e">
        <f t="shared" si="8"/>
        <v>#VALUE!</v>
      </c>
      <c r="AM47" s="75" t="e">
        <f t="shared" si="8"/>
        <v>#VALUE!</v>
      </c>
      <c r="AN47" s="75" t="e">
        <f t="shared" si="8"/>
        <v>#VALUE!</v>
      </c>
      <c r="AO47" s="75" t="e">
        <f t="shared" si="8"/>
        <v>#VALUE!</v>
      </c>
      <c r="AP47" s="66" t="s">
        <v>61</v>
      </c>
    </row>
    <row r="48" spans="1:42" ht="78.75" customHeight="1" x14ac:dyDescent="0.25">
      <c r="A48" s="68" t="s">
        <v>111</v>
      </c>
      <c r="B48" s="74" t="s">
        <v>112</v>
      </c>
      <c r="C48" s="68" t="s">
        <v>60</v>
      </c>
      <c r="D48" s="68" t="s">
        <v>61</v>
      </c>
      <c r="E48" s="68" t="s">
        <v>62</v>
      </c>
      <c r="F48" s="75">
        <v>0</v>
      </c>
      <c r="G48" s="75">
        <v>0</v>
      </c>
      <c r="H48" s="75">
        <v>0</v>
      </c>
      <c r="I48" s="75">
        <v>0</v>
      </c>
      <c r="J48" s="75">
        <v>0</v>
      </c>
      <c r="K48" s="76">
        <v>4</v>
      </c>
      <c r="L48" s="75">
        <v>0</v>
      </c>
      <c r="M48" s="75">
        <v>0</v>
      </c>
      <c r="N48" s="75">
        <v>0</v>
      </c>
      <c r="O48" s="75">
        <v>0</v>
      </c>
      <c r="P48" s="75">
        <v>0</v>
      </c>
      <c r="Q48" s="75">
        <v>0</v>
      </c>
      <c r="R48" s="75">
        <v>0</v>
      </c>
      <c r="S48" s="75">
        <v>0</v>
      </c>
      <c r="T48" s="75">
        <v>0</v>
      </c>
      <c r="U48" s="75">
        <v>0</v>
      </c>
      <c r="V48" s="75">
        <v>0</v>
      </c>
      <c r="W48" s="75">
        <v>0</v>
      </c>
      <c r="X48" s="75">
        <v>0</v>
      </c>
      <c r="Y48" s="75">
        <v>0</v>
      </c>
      <c r="Z48" s="75">
        <v>0</v>
      </c>
      <c r="AA48" s="75">
        <v>0</v>
      </c>
      <c r="AB48" s="75">
        <v>0</v>
      </c>
      <c r="AC48" s="75">
        <v>0</v>
      </c>
      <c r="AD48" s="75">
        <v>0</v>
      </c>
      <c r="AE48" s="75">
        <v>0</v>
      </c>
      <c r="AF48" s="75">
        <v>0</v>
      </c>
      <c r="AG48" s="75">
        <v>0</v>
      </c>
      <c r="AH48" s="75">
        <v>0</v>
      </c>
      <c r="AI48" s="75">
        <v>0</v>
      </c>
      <c r="AJ48" s="75">
        <v>0</v>
      </c>
      <c r="AK48" s="75">
        <f t="shared" si="8"/>
        <v>0</v>
      </c>
      <c r="AL48" s="75">
        <f t="shared" si="8"/>
        <v>0</v>
      </c>
      <c r="AM48" s="75">
        <f t="shared" si="8"/>
        <v>0</v>
      </c>
      <c r="AN48" s="75">
        <f t="shared" si="8"/>
        <v>0</v>
      </c>
      <c r="AO48" s="75">
        <f t="shared" si="8"/>
        <v>0</v>
      </c>
      <c r="AP48" s="66" t="s">
        <v>61</v>
      </c>
    </row>
    <row r="49" spans="1:42" ht="47.25" x14ac:dyDescent="0.25">
      <c r="A49" s="68" t="s">
        <v>113</v>
      </c>
      <c r="B49" s="74" t="s">
        <v>114</v>
      </c>
      <c r="C49" s="68" t="s">
        <v>60</v>
      </c>
      <c r="D49" s="68" t="s">
        <v>61</v>
      </c>
      <c r="E49" s="68" t="s">
        <v>62</v>
      </c>
      <c r="F49" s="75">
        <f t="shared" ref="F49:J49" si="29">SUM(F50,F51)</f>
        <v>0</v>
      </c>
      <c r="G49" s="75">
        <f t="shared" si="29"/>
        <v>0</v>
      </c>
      <c r="H49" s="75">
        <f t="shared" si="29"/>
        <v>0</v>
      </c>
      <c r="I49" s="75">
        <f t="shared" si="29"/>
        <v>0</v>
      </c>
      <c r="J49" s="75">
        <f t="shared" si="29"/>
        <v>0</v>
      </c>
      <c r="K49" s="76">
        <v>4</v>
      </c>
      <c r="L49" s="75">
        <f t="shared" ref="L49:P63" si="30">Q49+V49+AA49+AF49</f>
        <v>0</v>
      </c>
      <c r="M49" s="75">
        <f t="shared" si="30"/>
        <v>0</v>
      </c>
      <c r="N49" s="75">
        <f t="shared" si="30"/>
        <v>0</v>
      </c>
      <c r="O49" s="75">
        <f t="shared" si="30"/>
        <v>0</v>
      </c>
      <c r="P49" s="75">
        <f t="shared" si="30"/>
        <v>0</v>
      </c>
      <c r="Q49" s="75">
        <f t="shared" ref="Q49:AJ49" si="31">SUM(Q50,Q51)</f>
        <v>0</v>
      </c>
      <c r="R49" s="75">
        <f t="shared" si="31"/>
        <v>0</v>
      </c>
      <c r="S49" s="75">
        <f t="shared" si="31"/>
        <v>0</v>
      </c>
      <c r="T49" s="75">
        <f t="shared" si="31"/>
        <v>0</v>
      </c>
      <c r="U49" s="75">
        <f t="shared" si="31"/>
        <v>0</v>
      </c>
      <c r="V49" s="75">
        <f t="shared" si="31"/>
        <v>0</v>
      </c>
      <c r="W49" s="75">
        <f t="shared" si="31"/>
        <v>0</v>
      </c>
      <c r="X49" s="75">
        <f t="shared" si="31"/>
        <v>0</v>
      </c>
      <c r="Y49" s="75">
        <f t="shared" si="31"/>
        <v>0</v>
      </c>
      <c r="Z49" s="75">
        <f t="shared" si="31"/>
        <v>0</v>
      </c>
      <c r="AA49" s="75">
        <f t="shared" si="31"/>
        <v>0</v>
      </c>
      <c r="AB49" s="75">
        <f t="shared" si="31"/>
        <v>0</v>
      </c>
      <c r="AC49" s="75">
        <f t="shared" si="31"/>
        <v>0</v>
      </c>
      <c r="AD49" s="75">
        <f t="shared" si="31"/>
        <v>0</v>
      </c>
      <c r="AE49" s="75">
        <f t="shared" si="31"/>
        <v>0</v>
      </c>
      <c r="AF49" s="75">
        <f t="shared" si="31"/>
        <v>0</v>
      </c>
      <c r="AG49" s="75">
        <f t="shared" si="31"/>
        <v>0</v>
      </c>
      <c r="AH49" s="75">
        <f t="shared" si="31"/>
        <v>0</v>
      </c>
      <c r="AI49" s="75">
        <f t="shared" si="31"/>
        <v>0</v>
      </c>
      <c r="AJ49" s="75">
        <f t="shared" si="31"/>
        <v>0</v>
      </c>
      <c r="AK49" s="75">
        <f t="shared" si="8"/>
        <v>0</v>
      </c>
      <c r="AL49" s="75">
        <f t="shared" si="8"/>
        <v>0</v>
      </c>
      <c r="AM49" s="75">
        <f t="shared" si="8"/>
        <v>0</v>
      </c>
      <c r="AN49" s="75">
        <f t="shared" si="8"/>
        <v>0</v>
      </c>
      <c r="AO49" s="75">
        <f t="shared" si="8"/>
        <v>0</v>
      </c>
      <c r="AP49" s="66" t="s">
        <v>61</v>
      </c>
    </row>
    <row r="50" spans="1:42" ht="31.5" x14ac:dyDescent="0.25">
      <c r="A50" s="68" t="s">
        <v>115</v>
      </c>
      <c r="B50" s="74" t="s">
        <v>116</v>
      </c>
      <c r="C50" s="68" t="s">
        <v>60</v>
      </c>
      <c r="D50" s="68" t="s">
        <v>61</v>
      </c>
      <c r="E50" s="68" t="s">
        <v>62</v>
      </c>
      <c r="F50" s="75">
        <v>0</v>
      </c>
      <c r="G50" s="75">
        <v>0</v>
      </c>
      <c r="H50" s="75">
        <v>0</v>
      </c>
      <c r="I50" s="75">
        <v>0</v>
      </c>
      <c r="J50" s="75">
        <v>0</v>
      </c>
      <c r="K50" s="76">
        <v>4</v>
      </c>
      <c r="L50" s="75">
        <f t="shared" si="30"/>
        <v>0</v>
      </c>
      <c r="M50" s="75">
        <f t="shared" si="30"/>
        <v>0</v>
      </c>
      <c r="N50" s="75">
        <f t="shared" si="30"/>
        <v>0</v>
      </c>
      <c r="O50" s="75">
        <f t="shared" si="30"/>
        <v>0</v>
      </c>
      <c r="P50" s="75">
        <f t="shared" si="30"/>
        <v>0</v>
      </c>
      <c r="Q50" s="75">
        <v>0</v>
      </c>
      <c r="R50" s="75">
        <v>0</v>
      </c>
      <c r="S50" s="75">
        <v>0</v>
      </c>
      <c r="T50" s="75">
        <v>0</v>
      </c>
      <c r="U50" s="75">
        <v>0</v>
      </c>
      <c r="V50" s="75">
        <v>0</v>
      </c>
      <c r="W50" s="75">
        <v>0</v>
      </c>
      <c r="X50" s="75">
        <v>0</v>
      </c>
      <c r="Y50" s="75">
        <v>0</v>
      </c>
      <c r="Z50" s="75">
        <v>0</v>
      </c>
      <c r="AA50" s="75">
        <v>0</v>
      </c>
      <c r="AB50" s="75">
        <v>0</v>
      </c>
      <c r="AC50" s="75">
        <v>0</v>
      </c>
      <c r="AD50" s="75">
        <v>0</v>
      </c>
      <c r="AE50" s="75">
        <v>0</v>
      </c>
      <c r="AF50" s="75">
        <v>0</v>
      </c>
      <c r="AG50" s="75">
        <v>0</v>
      </c>
      <c r="AH50" s="75">
        <v>0</v>
      </c>
      <c r="AI50" s="75">
        <v>0</v>
      </c>
      <c r="AJ50" s="75">
        <v>0</v>
      </c>
      <c r="AK50" s="75">
        <f t="shared" si="8"/>
        <v>0</v>
      </c>
      <c r="AL50" s="75">
        <f t="shared" si="8"/>
        <v>0</v>
      </c>
      <c r="AM50" s="75">
        <f t="shared" si="8"/>
        <v>0</v>
      </c>
      <c r="AN50" s="75">
        <f t="shared" si="8"/>
        <v>0</v>
      </c>
      <c r="AO50" s="75">
        <f t="shared" si="8"/>
        <v>0</v>
      </c>
      <c r="AP50" s="66" t="s">
        <v>61</v>
      </c>
    </row>
    <row r="51" spans="1:42" ht="47.25" customHeight="1" x14ac:dyDescent="0.25">
      <c r="A51" s="68" t="s">
        <v>117</v>
      </c>
      <c r="B51" s="74" t="s">
        <v>118</v>
      </c>
      <c r="C51" s="68" t="s">
        <v>60</v>
      </c>
      <c r="D51" s="68" t="s">
        <v>61</v>
      </c>
      <c r="E51" s="68" t="s">
        <v>62</v>
      </c>
      <c r="F51" s="75">
        <v>0</v>
      </c>
      <c r="G51" s="75">
        <v>0</v>
      </c>
      <c r="H51" s="75">
        <v>0</v>
      </c>
      <c r="I51" s="75">
        <v>0</v>
      </c>
      <c r="J51" s="75">
        <v>0</v>
      </c>
      <c r="K51" s="76">
        <v>4</v>
      </c>
      <c r="L51" s="75">
        <f t="shared" si="30"/>
        <v>0</v>
      </c>
      <c r="M51" s="75">
        <f t="shared" si="30"/>
        <v>0</v>
      </c>
      <c r="N51" s="75">
        <f t="shared" si="30"/>
        <v>0</v>
      </c>
      <c r="O51" s="75">
        <f t="shared" si="30"/>
        <v>0</v>
      </c>
      <c r="P51" s="75">
        <f t="shared" si="30"/>
        <v>0</v>
      </c>
      <c r="Q51" s="75">
        <v>0</v>
      </c>
      <c r="R51" s="75">
        <v>0</v>
      </c>
      <c r="S51" s="75">
        <v>0</v>
      </c>
      <c r="T51" s="75">
        <v>0</v>
      </c>
      <c r="U51" s="75">
        <v>0</v>
      </c>
      <c r="V51" s="75">
        <v>0</v>
      </c>
      <c r="W51" s="75">
        <v>0</v>
      </c>
      <c r="X51" s="75">
        <v>0</v>
      </c>
      <c r="Y51" s="75">
        <v>0</v>
      </c>
      <c r="Z51" s="75">
        <v>0</v>
      </c>
      <c r="AA51" s="75">
        <v>0</v>
      </c>
      <c r="AB51" s="75">
        <v>0</v>
      </c>
      <c r="AC51" s="75">
        <v>0</v>
      </c>
      <c r="AD51" s="75">
        <v>0</v>
      </c>
      <c r="AE51" s="75">
        <v>0</v>
      </c>
      <c r="AF51" s="75">
        <v>0</v>
      </c>
      <c r="AG51" s="75">
        <v>0</v>
      </c>
      <c r="AH51" s="75">
        <v>0</v>
      </c>
      <c r="AI51" s="75">
        <v>0</v>
      </c>
      <c r="AJ51" s="75">
        <v>0</v>
      </c>
      <c r="AK51" s="75">
        <f t="shared" si="8"/>
        <v>0</v>
      </c>
      <c r="AL51" s="75">
        <f t="shared" si="8"/>
        <v>0</v>
      </c>
      <c r="AM51" s="75">
        <f t="shared" si="8"/>
        <v>0</v>
      </c>
      <c r="AN51" s="75">
        <f t="shared" si="8"/>
        <v>0</v>
      </c>
      <c r="AO51" s="75">
        <f t="shared" si="8"/>
        <v>0</v>
      </c>
      <c r="AP51" s="66" t="s">
        <v>61</v>
      </c>
    </row>
    <row r="52" spans="1:42" ht="47.25" customHeight="1" x14ac:dyDescent="0.25">
      <c r="A52" s="68" t="s">
        <v>119</v>
      </c>
      <c r="B52" s="74" t="s">
        <v>120</v>
      </c>
      <c r="C52" s="68" t="s">
        <v>60</v>
      </c>
      <c r="D52" s="68" t="s">
        <v>61</v>
      </c>
      <c r="E52" s="68" t="s">
        <v>62</v>
      </c>
      <c r="F52" s="75">
        <f>SUM(F53,F55,F56,F57,F58,F60,F61,F62)</f>
        <v>0</v>
      </c>
      <c r="G52" s="75">
        <f>SUM(G53,G55,G56,G57,G58,G60,G61,G62)</f>
        <v>0</v>
      </c>
      <c r="H52" s="75">
        <f>SUM(H53,H55,H56,H57,H58,H60,H61,H62)</f>
        <v>0</v>
      </c>
      <c r="I52" s="75">
        <f>SUM(I53,I55,I56,I57,I58,I60,I61,I62)</f>
        <v>0</v>
      </c>
      <c r="J52" s="75">
        <f>SUM(J53,J55,J56,J57,J58,J60,J61,J62)</f>
        <v>620</v>
      </c>
      <c r="K52" s="76">
        <v>4</v>
      </c>
      <c r="L52" s="75">
        <f t="shared" si="30"/>
        <v>0</v>
      </c>
      <c r="M52" s="75">
        <f t="shared" si="30"/>
        <v>0</v>
      </c>
      <c r="N52" s="75">
        <f t="shared" si="30"/>
        <v>0</v>
      </c>
      <c r="O52" s="75">
        <f t="shared" si="30"/>
        <v>0</v>
      </c>
      <c r="P52" s="75">
        <f t="shared" si="30"/>
        <v>673</v>
      </c>
      <c r="Q52" s="75">
        <f t="shared" ref="Q52:AJ52" si="32">SUM(Q53,Q55,Q56,Q57,Q58,Q60,Q61,Q62)</f>
        <v>0</v>
      </c>
      <c r="R52" s="75">
        <f t="shared" si="32"/>
        <v>0</v>
      </c>
      <c r="S52" s="75">
        <f t="shared" si="32"/>
        <v>0</v>
      </c>
      <c r="T52" s="75">
        <f t="shared" si="32"/>
        <v>0</v>
      </c>
      <c r="U52" s="75">
        <f t="shared" si="32"/>
        <v>111</v>
      </c>
      <c r="V52" s="75">
        <f t="shared" si="32"/>
        <v>0</v>
      </c>
      <c r="W52" s="75">
        <f t="shared" si="32"/>
        <v>0</v>
      </c>
      <c r="X52" s="75">
        <f t="shared" si="32"/>
        <v>0</v>
      </c>
      <c r="Y52" s="75">
        <f t="shared" si="32"/>
        <v>0</v>
      </c>
      <c r="Z52" s="75">
        <f t="shared" si="32"/>
        <v>304</v>
      </c>
      <c r="AA52" s="75">
        <f t="shared" si="32"/>
        <v>0</v>
      </c>
      <c r="AB52" s="75">
        <f t="shared" si="32"/>
        <v>0</v>
      </c>
      <c r="AC52" s="75">
        <f t="shared" si="32"/>
        <v>0</v>
      </c>
      <c r="AD52" s="75">
        <f t="shared" si="32"/>
        <v>0</v>
      </c>
      <c r="AE52" s="75">
        <f t="shared" si="32"/>
        <v>117</v>
      </c>
      <c r="AF52" s="75">
        <f t="shared" si="32"/>
        <v>0</v>
      </c>
      <c r="AG52" s="75">
        <f t="shared" si="32"/>
        <v>0</v>
      </c>
      <c r="AH52" s="75">
        <f t="shared" si="32"/>
        <v>0</v>
      </c>
      <c r="AI52" s="75">
        <f t="shared" si="32"/>
        <v>0</v>
      </c>
      <c r="AJ52" s="75">
        <f t="shared" si="32"/>
        <v>141</v>
      </c>
      <c r="AK52" s="75">
        <f t="shared" si="8"/>
        <v>0</v>
      </c>
      <c r="AL52" s="75">
        <f t="shared" si="8"/>
        <v>0</v>
      </c>
      <c r="AM52" s="75">
        <f t="shared" si="8"/>
        <v>0</v>
      </c>
      <c r="AN52" s="75">
        <f t="shared" si="8"/>
        <v>0</v>
      </c>
      <c r="AO52" s="75">
        <f t="shared" si="8"/>
        <v>53</v>
      </c>
      <c r="AP52" s="66" t="s">
        <v>61</v>
      </c>
    </row>
    <row r="53" spans="1:42" ht="47.25" customHeight="1" x14ac:dyDescent="0.25">
      <c r="A53" s="68" t="s">
        <v>121</v>
      </c>
      <c r="B53" s="74" t="s">
        <v>122</v>
      </c>
      <c r="C53" s="68" t="s">
        <v>60</v>
      </c>
      <c r="D53" s="68" t="s">
        <v>61</v>
      </c>
      <c r="E53" s="68" t="s">
        <v>62</v>
      </c>
      <c r="F53" s="75">
        <f>SUM(F54:F54)</f>
        <v>0</v>
      </c>
      <c r="G53" s="75">
        <f>SUM(G54:G54)</f>
        <v>0</v>
      </c>
      <c r="H53" s="75">
        <f>SUM(H54:H54)</f>
        <v>0</v>
      </c>
      <c r="I53" s="75">
        <f>SUM(I54:I54)</f>
        <v>0</v>
      </c>
      <c r="J53" s="75">
        <f>SUM(J54:J54)</f>
        <v>570</v>
      </c>
      <c r="K53" s="76">
        <v>4</v>
      </c>
      <c r="L53" s="75">
        <f t="shared" si="30"/>
        <v>0</v>
      </c>
      <c r="M53" s="75">
        <f t="shared" si="30"/>
        <v>0</v>
      </c>
      <c r="N53" s="75">
        <f t="shared" si="30"/>
        <v>0</v>
      </c>
      <c r="O53" s="75">
        <f t="shared" si="30"/>
        <v>0</v>
      </c>
      <c r="P53" s="75">
        <f t="shared" si="30"/>
        <v>600</v>
      </c>
      <c r="Q53" s="75">
        <f t="shared" ref="Q53:AJ53" si="33">SUM(Q54:Q54)</f>
        <v>0</v>
      </c>
      <c r="R53" s="75">
        <f t="shared" si="33"/>
        <v>0</v>
      </c>
      <c r="S53" s="75">
        <f t="shared" si="33"/>
        <v>0</v>
      </c>
      <c r="T53" s="75">
        <f t="shared" si="33"/>
        <v>0</v>
      </c>
      <c r="U53" s="75">
        <f t="shared" si="33"/>
        <v>107</v>
      </c>
      <c r="V53" s="75">
        <f t="shared" si="33"/>
        <v>0</v>
      </c>
      <c r="W53" s="75">
        <f t="shared" si="33"/>
        <v>0</v>
      </c>
      <c r="X53" s="75">
        <f t="shared" si="33"/>
        <v>0</v>
      </c>
      <c r="Y53" s="75">
        <f t="shared" si="33"/>
        <v>0</v>
      </c>
      <c r="Z53" s="75">
        <f t="shared" si="33"/>
        <v>304</v>
      </c>
      <c r="AA53" s="75">
        <f t="shared" si="33"/>
        <v>0</v>
      </c>
      <c r="AB53" s="75">
        <f t="shared" si="33"/>
        <v>0</v>
      </c>
      <c r="AC53" s="75">
        <f t="shared" si="33"/>
        <v>0</v>
      </c>
      <c r="AD53" s="75">
        <f t="shared" si="33"/>
        <v>0</v>
      </c>
      <c r="AE53" s="75">
        <f t="shared" si="33"/>
        <v>91</v>
      </c>
      <c r="AF53" s="75">
        <f t="shared" si="33"/>
        <v>0</v>
      </c>
      <c r="AG53" s="75">
        <f t="shared" si="33"/>
        <v>0</v>
      </c>
      <c r="AH53" s="75">
        <f t="shared" si="33"/>
        <v>0</v>
      </c>
      <c r="AI53" s="75">
        <f t="shared" si="33"/>
        <v>0</v>
      </c>
      <c r="AJ53" s="75">
        <f t="shared" si="33"/>
        <v>98</v>
      </c>
      <c r="AK53" s="75">
        <f t="shared" si="8"/>
        <v>0</v>
      </c>
      <c r="AL53" s="75">
        <f t="shared" si="8"/>
        <v>0</v>
      </c>
      <c r="AM53" s="75">
        <f t="shared" si="8"/>
        <v>0</v>
      </c>
      <c r="AN53" s="75">
        <f t="shared" si="8"/>
        <v>0</v>
      </c>
      <c r="AO53" s="75">
        <f t="shared" si="8"/>
        <v>30</v>
      </c>
      <c r="AP53" s="66" t="s">
        <v>61</v>
      </c>
    </row>
    <row r="54" spans="1:42" ht="121.5" customHeight="1" x14ac:dyDescent="0.25">
      <c r="A54" s="68" t="s">
        <v>123</v>
      </c>
      <c r="B54" s="77" t="str">
        <f>[1]I0329_1037000158513_01_69_0!B54</f>
        <v>Установка учетов с АСКУЭ на границе балансовой принадлежности с потребителями, запитанными от ВЛ-0,4кВ</v>
      </c>
      <c r="C54" s="77" t="str">
        <f>[1]I0329_1037000158513_01_69_0!C54</f>
        <v>J_0000060024</v>
      </c>
      <c r="D54" s="68" t="s">
        <v>61</v>
      </c>
      <c r="E54" s="68" t="s">
        <v>62</v>
      </c>
      <c r="F54" s="75">
        <f>[1]I0329_1037000158513_03_69_0!G57</f>
        <v>0</v>
      </c>
      <c r="G54" s="75">
        <f>[1]I0329_1037000158513_03_69_0!H57</f>
        <v>0</v>
      </c>
      <c r="H54" s="75">
        <f>[1]I0329_1037000158513_03_69_0!I57</f>
        <v>0</v>
      </c>
      <c r="I54" s="75">
        <f>[1]I0329_1037000158513_03_69_0!J57</f>
        <v>0</v>
      </c>
      <c r="J54" s="75">
        <v>570</v>
      </c>
      <c r="K54" s="76">
        <v>4</v>
      </c>
      <c r="L54" s="75">
        <f t="shared" si="30"/>
        <v>0</v>
      </c>
      <c r="M54" s="75">
        <f t="shared" si="30"/>
        <v>0</v>
      </c>
      <c r="N54" s="75">
        <f t="shared" si="30"/>
        <v>0</v>
      </c>
      <c r="O54" s="75">
        <f t="shared" si="30"/>
        <v>0</v>
      </c>
      <c r="P54" s="78">
        <v>600</v>
      </c>
      <c r="Q54" s="75">
        <f>[1]I0329_1037000158513_03_69_0!AW57</f>
        <v>0</v>
      </c>
      <c r="R54" s="75">
        <f>[1]I0329_1037000158513_03_69_0!AX57</f>
        <v>0</v>
      </c>
      <c r="S54" s="75">
        <f>[1]I0329_1037000158513_03_69_0!AY57</f>
        <v>0</v>
      </c>
      <c r="T54" s="75">
        <f>[1]I0329_1037000158513_03_69_0!AZ57</f>
        <v>0</v>
      </c>
      <c r="U54" s="75">
        <f>[1]I0329_1037000158513_03_69_0!BA57</f>
        <v>107</v>
      </c>
      <c r="V54" s="75">
        <v>0</v>
      </c>
      <c r="W54" s="75">
        <v>0</v>
      </c>
      <c r="X54" s="75">
        <v>0</v>
      </c>
      <c r="Y54" s="75">
        <v>0</v>
      </c>
      <c r="Z54" s="75">
        <v>304</v>
      </c>
      <c r="AA54" s="75">
        <v>0</v>
      </c>
      <c r="AB54" s="75">
        <v>0</v>
      </c>
      <c r="AC54" s="75">
        <v>0</v>
      </c>
      <c r="AD54" s="75">
        <v>0</v>
      </c>
      <c r="AE54" s="75">
        <f>[1]I0329_1037000158513_03_69_0!BO57</f>
        <v>91</v>
      </c>
      <c r="AF54" s="75">
        <f>[1]I0329_1037000158513_03_69_0!BR57</f>
        <v>0</v>
      </c>
      <c r="AG54" s="75">
        <f>[1]I0329_1037000158513_03_69_0!BS57</f>
        <v>0</v>
      </c>
      <c r="AH54" s="75">
        <f>[1]I0329_1037000158513_03_69_0!BT57</f>
        <v>0</v>
      </c>
      <c r="AI54" s="75">
        <f>[1]I0329_1037000158513_03_69_0!BU57</f>
        <v>0</v>
      </c>
      <c r="AJ54" s="75">
        <f>[1]I0329_1037000158513_03_69_0!BV57</f>
        <v>98</v>
      </c>
      <c r="AK54" s="75">
        <f t="shared" si="8"/>
        <v>0</v>
      </c>
      <c r="AL54" s="75">
        <f t="shared" si="8"/>
        <v>0</v>
      </c>
      <c r="AM54" s="75">
        <f t="shared" si="8"/>
        <v>0</v>
      </c>
      <c r="AN54" s="75">
        <f t="shared" si="8"/>
        <v>0</v>
      </c>
      <c r="AO54" s="75">
        <f t="shared" si="8"/>
        <v>30</v>
      </c>
      <c r="AP54" s="79" t="s">
        <v>124</v>
      </c>
    </row>
    <row r="55" spans="1:42" ht="47.25" x14ac:dyDescent="0.25">
      <c r="A55" s="68" t="s">
        <v>125</v>
      </c>
      <c r="B55" s="74" t="s">
        <v>126</v>
      </c>
      <c r="C55" s="68" t="s">
        <v>60</v>
      </c>
      <c r="D55" s="68" t="s">
        <v>61</v>
      </c>
      <c r="E55" s="68" t="s">
        <v>62</v>
      </c>
      <c r="F55" s="75">
        <v>0</v>
      </c>
      <c r="G55" s="75">
        <v>0</v>
      </c>
      <c r="H55" s="75">
        <v>0</v>
      </c>
      <c r="I55" s="75">
        <v>0</v>
      </c>
      <c r="J55" s="75">
        <v>0</v>
      </c>
      <c r="K55" s="76">
        <v>4</v>
      </c>
      <c r="L55" s="75">
        <f t="shared" si="30"/>
        <v>0</v>
      </c>
      <c r="M55" s="75">
        <f t="shared" si="30"/>
        <v>0</v>
      </c>
      <c r="N55" s="75">
        <f t="shared" si="30"/>
        <v>0</v>
      </c>
      <c r="O55" s="75">
        <f t="shared" si="30"/>
        <v>0</v>
      </c>
      <c r="P55" s="75">
        <f t="shared" si="30"/>
        <v>0</v>
      </c>
      <c r="Q55" s="75">
        <v>0</v>
      </c>
      <c r="R55" s="75">
        <v>0</v>
      </c>
      <c r="S55" s="75">
        <v>0</v>
      </c>
      <c r="T55" s="75">
        <v>0</v>
      </c>
      <c r="U55" s="75">
        <v>0</v>
      </c>
      <c r="V55" s="75">
        <v>0</v>
      </c>
      <c r="W55" s="75">
        <v>0</v>
      </c>
      <c r="X55" s="75">
        <v>0</v>
      </c>
      <c r="Y55" s="75">
        <v>0</v>
      </c>
      <c r="Z55" s="75">
        <v>0</v>
      </c>
      <c r="AA55" s="75">
        <v>0</v>
      </c>
      <c r="AB55" s="75">
        <v>0</v>
      </c>
      <c r="AC55" s="75">
        <v>0</v>
      </c>
      <c r="AD55" s="75">
        <v>0</v>
      </c>
      <c r="AE55" s="75">
        <v>0</v>
      </c>
      <c r="AF55" s="75">
        <v>0</v>
      </c>
      <c r="AG55" s="75">
        <v>0</v>
      </c>
      <c r="AH55" s="75">
        <v>0</v>
      </c>
      <c r="AI55" s="75">
        <v>0</v>
      </c>
      <c r="AJ55" s="75">
        <v>0</v>
      </c>
      <c r="AK55" s="75">
        <f t="shared" si="8"/>
        <v>0</v>
      </c>
      <c r="AL55" s="75">
        <f t="shared" si="8"/>
        <v>0</v>
      </c>
      <c r="AM55" s="75">
        <f t="shared" si="8"/>
        <v>0</v>
      </c>
      <c r="AN55" s="75">
        <f t="shared" si="8"/>
        <v>0</v>
      </c>
      <c r="AO55" s="75">
        <f t="shared" si="8"/>
        <v>0</v>
      </c>
      <c r="AP55" s="66" t="s">
        <v>61</v>
      </c>
    </row>
    <row r="56" spans="1:42" ht="63" customHeight="1" x14ac:dyDescent="0.25">
      <c r="A56" s="68" t="s">
        <v>127</v>
      </c>
      <c r="B56" s="74" t="s">
        <v>128</v>
      </c>
      <c r="C56" s="68" t="s">
        <v>60</v>
      </c>
      <c r="D56" s="68" t="s">
        <v>61</v>
      </c>
      <c r="E56" s="68" t="s">
        <v>62</v>
      </c>
      <c r="F56" s="75">
        <v>0</v>
      </c>
      <c r="G56" s="75">
        <v>0</v>
      </c>
      <c r="H56" s="75">
        <v>0</v>
      </c>
      <c r="I56" s="75">
        <v>0</v>
      </c>
      <c r="J56" s="75">
        <v>0</v>
      </c>
      <c r="K56" s="76">
        <v>4</v>
      </c>
      <c r="L56" s="75">
        <f t="shared" si="30"/>
        <v>0</v>
      </c>
      <c r="M56" s="75">
        <f t="shared" si="30"/>
        <v>0</v>
      </c>
      <c r="N56" s="75">
        <f t="shared" si="30"/>
        <v>0</v>
      </c>
      <c r="O56" s="75">
        <f t="shared" si="30"/>
        <v>0</v>
      </c>
      <c r="P56" s="75">
        <f t="shared" si="30"/>
        <v>0</v>
      </c>
      <c r="Q56" s="75">
        <v>0</v>
      </c>
      <c r="R56" s="75">
        <v>0</v>
      </c>
      <c r="S56" s="75">
        <v>0</v>
      </c>
      <c r="T56" s="75">
        <v>0</v>
      </c>
      <c r="U56" s="75">
        <v>0</v>
      </c>
      <c r="V56" s="75">
        <v>0</v>
      </c>
      <c r="W56" s="75">
        <v>0</v>
      </c>
      <c r="X56" s="75">
        <v>0</v>
      </c>
      <c r="Y56" s="75">
        <v>0</v>
      </c>
      <c r="Z56" s="75">
        <v>0</v>
      </c>
      <c r="AA56" s="75">
        <v>0</v>
      </c>
      <c r="AB56" s="75">
        <v>0</v>
      </c>
      <c r="AC56" s="75">
        <v>0</v>
      </c>
      <c r="AD56" s="75">
        <v>0</v>
      </c>
      <c r="AE56" s="75">
        <v>0</v>
      </c>
      <c r="AF56" s="75">
        <v>0</v>
      </c>
      <c r="AG56" s="75">
        <v>0</v>
      </c>
      <c r="AH56" s="75">
        <v>0</v>
      </c>
      <c r="AI56" s="75">
        <v>0</v>
      </c>
      <c r="AJ56" s="75">
        <v>0</v>
      </c>
      <c r="AK56" s="75">
        <f t="shared" si="8"/>
        <v>0</v>
      </c>
      <c r="AL56" s="75">
        <f t="shared" si="8"/>
        <v>0</v>
      </c>
      <c r="AM56" s="75">
        <f t="shared" si="8"/>
        <v>0</v>
      </c>
      <c r="AN56" s="75">
        <f t="shared" si="8"/>
        <v>0</v>
      </c>
      <c r="AO56" s="75">
        <f t="shared" si="8"/>
        <v>0</v>
      </c>
      <c r="AP56" s="66" t="s">
        <v>61</v>
      </c>
    </row>
    <row r="57" spans="1:42" ht="63" customHeight="1" x14ac:dyDescent="0.25">
      <c r="A57" s="68" t="s">
        <v>129</v>
      </c>
      <c r="B57" s="74" t="s">
        <v>130</v>
      </c>
      <c r="C57" s="68" t="s">
        <v>60</v>
      </c>
      <c r="D57" s="68" t="s">
        <v>61</v>
      </c>
      <c r="E57" s="68" t="s">
        <v>62</v>
      </c>
      <c r="F57" s="75">
        <v>0</v>
      </c>
      <c r="G57" s="75">
        <v>0</v>
      </c>
      <c r="H57" s="75">
        <v>0</v>
      </c>
      <c r="I57" s="75">
        <v>0</v>
      </c>
      <c r="J57" s="75">
        <v>0</v>
      </c>
      <c r="K57" s="76">
        <v>4</v>
      </c>
      <c r="L57" s="75">
        <f t="shared" si="30"/>
        <v>0</v>
      </c>
      <c r="M57" s="75">
        <f t="shared" si="30"/>
        <v>0</v>
      </c>
      <c r="N57" s="75">
        <f t="shared" si="30"/>
        <v>0</v>
      </c>
      <c r="O57" s="75">
        <f t="shared" si="30"/>
        <v>0</v>
      </c>
      <c r="P57" s="75">
        <f t="shared" si="30"/>
        <v>0</v>
      </c>
      <c r="Q57" s="75">
        <v>0</v>
      </c>
      <c r="R57" s="75">
        <v>0</v>
      </c>
      <c r="S57" s="75">
        <v>0</v>
      </c>
      <c r="T57" s="75">
        <v>0</v>
      </c>
      <c r="U57" s="75">
        <v>0</v>
      </c>
      <c r="V57" s="75">
        <v>0</v>
      </c>
      <c r="W57" s="75">
        <v>0</v>
      </c>
      <c r="X57" s="75">
        <v>0</v>
      </c>
      <c r="Y57" s="75">
        <v>0</v>
      </c>
      <c r="Z57" s="75">
        <v>0</v>
      </c>
      <c r="AA57" s="75">
        <v>0</v>
      </c>
      <c r="AB57" s="75">
        <v>0</v>
      </c>
      <c r="AC57" s="75">
        <v>0</v>
      </c>
      <c r="AD57" s="75">
        <v>0</v>
      </c>
      <c r="AE57" s="75">
        <v>0</v>
      </c>
      <c r="AF57" s="75">
        <v>0</v>
      </c>
      <c r="AG57" s="75">
        <v>0</v>
      </c>
      <c r="AH57" s="75">
        <v>0</v>
      </c>
      <c r="AI57" s="75">
        <v>0</v>
      </c>
      <c r="AJ57" s="75">
        <v>0</v>
      </c>
      <c r="AK57" s="75">
        <f t="shared" si="8"/>
        <v>0</v>
      </c>
      <c r="AL57" s="75">
        <f t="shared" si="8"/>
        <v>0</v>
      </c>
      <c r="AM57" s="75">
        <f t="shared" si="8"/>
        <v>0</v>
      </c>
      <c r="AN57" s="75">
        <f t="shared" si="8"/>
        <v>0</v>
      </c>
      <c r="AO57" s="75">
        <f t="shared" si="8"/>
        <v>0</v>
      </c>
      <c r="AP57" s="66" t="s">
        <v>61</v>
      </c>
    </row>
    <row r="58" spans="1:42" ht="63" customHeight="1" x14ac:dyDescent="0.25">
      <c r="A58" s="68" t="s">
        <v>131</v>
      </c>
      <c r="B58" s="74" t="s">
        <v>132</v>
      </c>
      <c r="C58" s="68" t="s">
        <v>60</v>
      </c>
      <c r="D58" s="68" t="s">
        <v>61</v>
      </c>
      <c r="E58" s="68" t="s">
        <v>62</v>
      </c>
      <c r="F58" s="75">
        <f>SUM(F59:F59)</f>
        <v>0</v>
      </c>
      <c r="G58" s="75">
        <f>SUM(G59:G59)</f>
        <v>0</v>
      </c>
      <c r="H58" s="75">
        <f>SUM(H59:H59)</f>
        <v>0</v>
      </c>
      <c r="I58" s="75">
        <f>SUM(I59:I59)</f>
        <v>0</v>
      </c>
      <c r="J58" s="75">
        <f>SUM(J59:J59)</f>
        <v>50</v>
      </c>
      <c r="K58" s="76">
        <v>4</v>
      </c>
      <c r="L58" s="75">
        <f t="shared" si="30"/>
        <v>0</v>
      </c>
      <c r="M58" s="75">
        <f t="shared" si="30"/>
        <v>0</v>
      </c>
      <c r="N58" s="75">
        <f t="shared" si="30"/>
        <v>0</v>
      </c>
      <c r="O58" s="75">
        <f t="shared" si="30"/>
        <v>0</v>
      </c>
      <c r="P58" s="75">
        <f t="shared" si="30"/>
        <v>73</v>
      </c>
      <c r="Q58" s="75">
        <f t="shared" ref="Q58:AJ58" si="34">SUM(Q59:Q59)</f>
        <v>0</v>
      </c>
      <c r="R58" s="75">
        <f t="shared" si="34"/>
        <v>0</v>
      </c>
      <c r="S58" s="75">
        <f t="shared" si="34"/>
        <v>0</v>
      </c>
      <c r="T58" s="75">
        <f t="shared" si="34"/>
        <v>0</v>
      </c>
      <c r="U58" s="75">
        <f t="shared" si="34"/>
        <v>4</v>
      </c>
      <c r="V58" s="75">
        <f t="shared" si="34"/>
        <v>0</v>
      </c>
      <c r="W58" s="75">
        <f t="shared" si="34"/>
        <v>0</v>
      </c>
      <c r="X58" s="75">
        <f t="shared" si="34"/>
        <v>0</v>
      </c>
      <c r="Y58" s="75">
        <f t="shared" si="34"/>
        <v>0</v>
      </c>
      <c r="Z58" s="75">
        <f t="shared" si="34"/>
        <v>0</v>
      </c>
      <c r="AA58" s="75">
        <f t="shared" si="34"/>
        <v>0</v>
      </c>
      <c r="AB58" s="75">
        <f t="shared" si="34"/>
        <v>0</v>
      </c>
      <c r="AC58" s="75">
        <f t="shared" si="34"/>
        <v>0</v>
      </c>
      <c r="AD58" s="75">
        <f t="shared" si="34"/>
        <v>0</v>
      </c>
      <c r="AE58" s="75">
        <f t="shared" si="34"/>
        <v>26</v>
      </c>
      <c r="AF58" s="75">
        <f t="shared" si="34"/>
        <v>0</v>
      </c>
      <c r="AG58" s="75">
        <f t="shared" si="34"/>
        <v>0</v>
      </c>
      <c r="AH58" s="75">
        <f t="shared" si="34"/>
        <v>0</v>
      </c>
      <c r="AI58" s="75">
        <f t="shared" si="34"/>
        <v>0</v>
      </c>
      <c r="AJ58" s="75">
        <f t="shared" si="34"/>
        <v>43</v>
      </c>
      <c r="AK58" s="75">
        <f t="shared" si="8"/>
        <v>0</v>
      </c>
      <c r="AL58" s="75">
        <f t="shared" si="8"/>
        <v>0</v>
      </c>
      <c r="AM58" s="75">
        <f t="shared" si="8"/>
        <v>0</v>
      </c>
      <c r="AN58" s="75">
        <f t="shared" si="8"/>
        <v>0</v>
      </c>
      <c r="AO58" s="75">
        <f t="shared" si="8"/>
        <v>23</v>
      </c>
      <c r="AP58" s="66" t="s">
        <v>61</v>
      </c>
    </row>
    <row r="59" spans="1:42" ht="78.75" x14ac:dyDescent="0.25">
      <c r="A59" s="68" t="s">
        <v>133</v>
      </c>
      <c r="B59" s="77" t="str">
        <f>[1]I0329_1037000158513_01_69_0!B59</f>
        <v>Монтаж устройств передачи данных для АСКУЭ в ТП</v>
      </c>
      <c r="C59" s="77" t="str">
        <f>[1]I0329_1037000158513_01_69_0!C59</f>
        <v>J_0000060025</v>
      </c>
      <c r="D59" s="68" t="s">
        <v>61</v>
      </c>
      <c r="E59" s="68" t="s">
        <v>62</v>
      </c>
      <c r="F59" s="75">
        <f>[1]I0329_1037000158513_03_69_0!G62</f>
        <v>0</v>
      </c>
      <c r="G59" s="75">
        <f>[1]I0329_1037000158513_03_69_0!H62</f>
        <v>0</v>
      </c>
      <c r="H59" s="75">
        <f>[1]I0329_1037000158513_03_69_0!I62</f>
        <v>0</v>
      </c>
      <c r="I59" s="75">
        <f>[1]I0329_1037000158513_03_69_0!J62</f>
        <v>0</v>
      </c>
      <c r="J59" s="75">
        <v>50</v>
      </c>
      <c r="K59" s="76">
        <v>4</v>
      </c>
      <c r="L59" s="75">
        <f t="shared" si="30"/>
        <v>0</v>
      </c>
      <c r="M59" s="75">
        <f t="shared" si="30"/>
        <v>0</v>
      </c>
      <c r="N59" s="75">
        <f t="shared" si="30"/>
        <v>0</v>
      </c>
      <c r="O59" s="75">
        <f t="shared" si="30"/>
        <v>0</v>
      </c>
      <c r="P59" s="78">
        <v>73</v>
      </c>
      <c r="Q59" s="75">
        <f>[1]I0329_1037000158513_03_69_0!AW62</f>
        <v>0</v>
      </c>
      <c r="R59" s="75">
        <f>[1]I0329_1037000158513_03_69_0!AX62</f>
        <v>0</v>
      </c>
      <c r="S59" s="75">
        <f>[1]I0329_1037000158513_03_69_0!AY62</f>
        <v>0</v>
      </c>
      <c r="T59" s="75">
        <f>[1]I0329_1037000158513_03_69_0!AZ62</f>
        <v>0</v>
      </c>
      <c r="U59" s="75">
        <f>[1]I0329_1037000158513_03_69_0!BA62</f>
        <v>4</v>
      </c>
      <c r="V59" s="75">
        <v>0</v>
      </c>
      <c r="W59" s="75">
        <v>0</v>
      </c>
      <c r="X59" s="75">
        <v>0</v>
      </c>
      <c r="Y59" s="75">
        <v>0</v>
      </c>
      <c r="Z59" s="75">
        <v>0</v>
      </c>
      <c r="AA59" s="75">
        <v>0</v>
      </c>
      <c r="AB59" s="75">
        <v>0</v>
      </c>
      <c r="AC59" s="75">
        <f>[1]I0329_1037000158513_03_69_0!BM62</f>
        <v>0</v>
      </c>
      <c r="AD59" s="75">
        <f>[1]I0329_1037000158513_03_69_0!BN62</f>
        <v>0</v>
      </c>
      <c r="AE59" s="75">
        <f>[1]I0329_1037000158513_03_69_0!BO62</f>
        <v>26</v>
      </c>
      <c r="AF59" s="75">
        <f>[1]I0329_1037000158513_03_69_0!BR62</f>
        <v>0</v>
      </c>
      <c r="AG59" s="75">
        <f>[1]I0329_1037000158513_03_69_0!BS62</f>
        <v>0</v>
      </c>
      <c r="AH59" s="75">
        <f>[1]I0329_1037000158513_03_69_0!BT62</f>
        <v>0</v>
      </c>
      <c r="AI59" s="75">
        <f>[1]I0329_1037000158513_03_69_0!BU62</f>
        <v>0</v>
      </c>
      <c r="AJ59" s="75">
        <f>[1]I0329_1037000158513_03_69_0!BV62</f>
        <v>43</v>
      </c>
      <c r="AK59" s="75">
        <f t="shared" si="8"/>
        <v>0</v>
      </c>
      <c r="AL59" s="75">
        <f t="shared" si="8"/>
        <v>0</v>
      </c>
      <c r="AM59" s="75">
        <f t="shared" si="8"/>
        <v>0</v>
      </c>
      <c r="AN59" s="75">
        <f t="shared" si="8"/>
        <v>0</v>
      </c>
      <c r="AO59" s="75">
        <f t="shared" si="8"/>
        <v>23</v>
      </c>
      <c r="AP59" s="79" t="s">
        <v>134</v>
      </c>
    </row>
    <row r="60" spans="1:42" ht="63" customHeight="1" x14ac:dyDescent="0.25">
      <c r="A60" s="68" t="s">
        <v>135</v>
      </c>
      <c r="B60" s="74" t="s">
        <v>136</v>
      </c>
      <c r="C60" s="68" t="s">
        <v>60</v>
      </c>
      <c r="D60" s="68" t="s">
        <v>61</v>
      </c>
      <c r="E60" s="68" t="s">
        <v>62</v>
      </c>
      <c r="F60" s="75">
        <v>0</v>
      </c>
      <c r="G60" s="75">
        <v>0</v>
      </c>
      <c r="H60" s="75">
        <v>0</v>
      </c>
      <c r="I60" s="75">
        <v>0</v>
      </c>
      <c r="J60" s="75">
        <v>0</v>
      </c>
      <c r="K60" s="76">
        <v>4</v>
      </c>
      <c r="L60" s="75">
        <f t="shared" si="30"/>
        <v>0</v>
      </c>
      <c r="M60" s="75">
        <f t="shared" si="30"/>
        <v>0</v>
      </c>
      <c r="N60" s="75">
        <f t="shared" si="30"/>
        <v>0</v>
      </c>
      <c r="O60" s="75">
        <f t="shared" si="30"/>
        <v>0</v>
      </c>
      <c r="P60" s="75">
        <f t="shared" si="30"/>
        <v>0</v>
      </c>
      <c r="Q60" s="75">
        <v>0</v>
      </c>
      <c r="R60" s="75">
        <v>0</v>
      </c>
      <c r="S60" s="75">
        <v>0</v>
      </c>
      <c r="T60" s="75">
        <v>0</v>
      </c>
      <c r="U60" s="75">
        <v>0</v>
      </c>
      <c r="V60" s="75">
        <v>0</v>
      </c>
      <c r="W60" s="75">
        <v>0</v>
      </c>
      <c r="X60" s="75">
        <v>0</v>
      </c>
      <c r="Y60" s="75">
        <v>0</v>
      </c>
      <c r="Z60" s="75">
        <v>0</v>
      </c>
      <c r="AA60" s="75">
        <v>0</v>
      </c>
      <c r="AB60" s="75">
        <v>0</v>
      </c>
      <c r="AC60" s="75">
        <v>0</v>
      </c>
      <c r="AD60" s="75">
        <v>0</v>
      </c>
      <c r="AE60" s="75">
        <v>0</v>
      </c>
      <c r="AF60" s="75">
        <v>0</v>
      </c>
      <c r="AG60" s="75">
        <v>0</v>
      </c>
      <c r="AH60" s="75">
        <v>0</v>
      </c>
      <c r="AI60" s="75">
        <v>0</v>
      </c>
      <c r="AJ60" s="75">
        <v>0</v>
      </c>
      <c r="AK60" s="75">
        <f t="shared" si="8"/>
        <v>0</v>
      </c>
      <c r="AL60" s="75">
        <f t="shared" si="8"/>
        <v>0</v>
      </c>
      <c r="AM60" s="75">
        <f t="shared" si="8"/>
        <v>0</v>
      </c>
      <c r="AN60" s="75">
        <f t="shared" si="8"/>
        <v>0</v>
      </c>
      <c r="AO60" s="75">
        <f t="shared" si="8"/>
        <v>0</v>
      </c>
      <c r="AP60" s="66" t="s">
        <v>61</v>
      </c>
    </row>
    <row r="61" spans="1:42" ht="63" x14ac:dyDescent="0.25">
      <c r="A61" s="68" t="s">
        <v>137</v>
      </c>
      <c r="B61" s="74" t="s">
        <v>138</v>
      </c>
      <c r="C61" s="68" t="s">
        <v>60</v>
      </c>
      <c r="D61" s="68" t="s">
        <v>61</v>
      </c>
      <c r="E61" s="68" t="s">
        <v>62</v>
      </c>
      <c r="F61" s="75">
        <v>0</v>
      </c>
      <c r="G61" s="75">
        <v>0</v>
      </c>
      <c r="H61" s="75">
        <v>0</v>
      </c>
      <c r="I61" s="75">
        <v>0</v>
      </c>
      <c r="J61" s="75">
        <v>0</v>
      </c>
      <c r="K61" s="76">
        <v>4</v>
      </c>
      <c r="L61" s="75">
        <f t="shared" si="30"/>
        <v>0</v>
      </c>
      <c r="M61" s="75">
        <f t="shared" si="30"/>
        <v>0</v>
      </c>
      <c r="N61" s="75">
        <f t="shared" si="30"/>
        <v>0</v>
      </c>
      <c r="O61" s="75">
        <f t="shared" si="30"/>
        <v>0</v>
      </c>
      <c r="P61" s="75">
        <f t="shared" si="30"/>
        <v>0</v>
      </c>
      <c r="Q61" s="75">
        <v>0</v>
      </c>
      <c r="R61" s="75">
        <v>0</v>
      </c>
      <c r="S61" s="75">
        <v>0</v>
      </c>
      <c r="T61" s="75">
        <v>0</v>
      </c>
      <c r="U61" s="75">
        <v>0</v>
      </c>
      <c r="V61" s="75">
        <v>0</v>
      </c>
      <c r="W61" s="75">
        <v>0</v>
      </c>
      <c r="X61" s="75">
        <v>0</v>
      </c>
      <c r="Y61" s="75">
        <v>0</v>
      </c>
      <c r="Z61" s="75">
        <v>0</v>
      </c>
      <c r="AA61" s="75">
        <v>0</v>
      </c>
      <c r="AB61" s="75">
        <v>0</v>
      </c>
      <c r="AC61" s="75">
        <v>0</v>
      </c>
      <c r="AD61" s="75">
        <v>0</v>
      </c>
      <c r="AE61" s="75">
        <v>0</v>
      </c>
      <c r="AF61" s="75">
        <v>0</v>
      </c>
      <c r="AG61" s="75">
        <v>0</v>
      </c>
      <c r="AH61" s="75">
        <v>0</v>
      </c>
      <c r="AI61" s="75">
        <v>0</v>
      </c>
      <c r="AJ61" s="75">
        <v>0</v>
      </c>
      <c r="AK61" s="75">
        <f t="shared" si="8"/>
        <v>0</v>
      </c>
      <c r="AL61" s="75">
        <f t="shared" si="8"/>
        <v>0</v>
      </c>
      <c r="AM61" s="75">
        <f t="shared" si="8"/>
        <v>0</v>
      </c>
      <c r="AN61" s="75">
        <f t="shared" si="8"/>
        <v>0</v>
      </c>
      <c r="AO61" s="75">
        <f t="shared" si="8"/>
        <v>0</v>
      </c>
      <c r="AP61" s="66" t="s">
        <v>61</v>
      </c>
    </row>
    <row r="62" spans="1:42" ht="94.5" customHeight="1" x14ac:dyDescent="0.25">
      <c r="A62" s="68" t="s">
        <v>139</v>
      </c>
      <c r="B62" s="74" t="s">
        <v>140</v>
      </c>
      <c r="C62" s="68" t="s">
        <v>60</v>
      </c>
      <c r="D62" s="68" t="s">
        <v>61</v>
      </c>
      <c r="E62" s="68" t="s">
        <v>62</v>
      </c>
      <c r="F62" s="75">
        <v>0</v>
      </c>
      <c r="G62" s="75">
        <v>0</v>
      </c>
      <c r="H62" s="75">
        <v>0</v>
      </c>
      <c r="I62" s="75">
        <v>0</v>
      </c>
      <c r="J62" s="75">
        <v>0</v>
      </c>
      <c r="K62" s="76">
        <v>4</v>
      </c>
      <c r="L62" s="75">
        <f t="shared" si="30"/>
        <v>0</v>
      </c>
      <c r="M62" s="75">
        <f t="shared" si="30"/>
        <v>0</v>
      </c>
      <c r="N62" s="75">
        <f t="shared" si="30"/>
        <v>0</v>
      </c>
      <c r="O62" s="75">
        <f t="shared" si="30"/>
        <v>0</v>
      </c>
      <c r="P62" s="75">
        <f t="shared" si="30"/>
        <v>0</v>
      </c>
      <c r="Q62" s="75">
        <v>0</v>
      </c>
      <c r="R62" s="75">
        <v>0</v>
      </c>
      <c r="S62" s="75">
        <v>0</v>
      </c>
      <c r="T62" s="75">
        <v>0</v>
      </c>
      <c r="U62" s="75">
        <v>0</v>
      </c>
      <c r="V62" s="75">
        <v>0</v>
      </c>
      <c r="W62" s="75">
        <v>0</v>
      </c>
      <c r="X62" s="75">
        <v>0</v>
      </c>
      <c r="Y62" s="75">
        <v>0</v>
      </c>
      <c r="Z62" s="75">
        <v>0</v>
      </c>
      <c r="AA62" s="75">
        <v>0</v>
      </c>
      <c r="AB62" s="75">
        <v>0</v>
      </c>
      <c r="AC62" s="75">
        <v>0</v>
      </c>
      <c r="AD62" s="75">
        <v>0</v>
      </c>
      <c r="AE62" s="75">
        <v>0</v>
      </c>
      <c r="AF62" s="75">
        <v>0</v>
      </c>
      <c r="AG62" s="75">
        <v>0</v>
      </c>
      <c r="AH62" s="75">
        <v>0</v>
      </c>
      <c r="AI62" s="75">
        <v>0</v>
      </c>
      <c r="AJ62" s="75">
        <v>0</v>
      </c>
      <c r="AK62" s="75">
        <f t="shared" si="8"/>
        <v>0</v>
      </c>
      <c r="AL62" s="75">
        <f t="shared" si="8"/>
        <v>0</v>
      </c>
      <c r="AM62" s="75">
        <f t="shared" si="8"/>
        <v>0</v>
      </c>
      <c r="AN62" s="75">
        <f t="shared" si="8"/>
        <v>0</v>
      </c>
      <c r="AO62" s="75">
        <f t="shared" si="8"/>
        <v>0</v>
      </c>
      <c r="AP62" s="66" t="s">
        <v>61</v>
      </c>
    </row>
    <row r="63" spans="1:42" ht="78.75" customHeight="1" x14ac:dyDescent="0.25">
      <c r="A63" s="68" t="s">
        <v>141</v>
      </c>
      <c r="B63" s="74" t="s">
        <v>142</v>
      </c>
      <c r="C63" s="68" t="s">
        <v>60</v>
      </c>
      <c r="D63" s="68" t="s">
        <v>61</v>
      </c>
      <c r="E63" s="68" t="s">
        <v>62</v>
      </c>
      <c r="F63" s="75">
        <f t="shared" ref="F63:J63" si="35">SUM(F64,F65)</f>
        <v>0</v>
      </c>
      <c r="G63" s="75">
        <f t="shared" si="35"/>
        <v>0</v>
      </c>
      <c r="H63" s="75">
        <f t="shared" si="35"/>
        <v>0</v>
      </c>
      <c r="I63" s="75">
        <f t="shared" si="35"/>
        <v>0</v>
      </c>
      <c r="J63" s="75">
        <f t="shared" si="35"/>
        <v>0</v>
      </c>
      <c r="K63" s="76">
        <v>4</v>
      </c>
      <c r="L63" s="75">
        <f t="shared" si="30"/>
        <v>0</v>
      </c>
      <c r="M63" s="75">
        <f t="shared" si="30"/>
        <v>0</v>
      </c>
      <c r="N63" s="75">
        <f t="shared" si="30"/>
        <v>0</v>
      </c>
      <c r="O63" s="75">
        <f t="shared" si="30"/>
        <v>0</v>
      </c>
      <c r="P63" s="75">
        <f t="shared" si="30"/>
        <v>0</v>
      </c>
      <c r="Q63" s="75">
        <f t="shared" ref="Q63:AJ63" si="36">SUM(Q64,Q65)</f>
        <v>0</v>
      </c>
      <c r="R63" s="75">
        <f t="shared" si="36"/>
        <v>0</v>
      </c>
      <c r="S63" s="75">
        <f t="shared" si="36"/>
        <v>0</v>
      </c>
      <c r="T63" s="75">
        <f t="shared" si="36"/>
        <v>0</v>
      </c>
      <c r="U63" s="75">
        <f t="shared" si="36"/>
        <v>0</v>
      </c>
      <c r="V63" s="75">
        <f t="shared" si="36"/>
        <v>0</v>
      </c>
      <c r="W63" s="75">
        <f t="shared" si="36"/>
        <v>0</v>
      </c>
      <c r="X63" s="75">
        <f t="shared" si="36"/>
        <v>0</v>
      </c>
      <c r="Y63" s="75">
        <f t="shared" si="36"/>
        <v>0</v>
      </c>
      <c r="Z63" s="75">
        <f t="shared" si="36"/>
        <v>0</v>
      </c>
      <c r="AA63" s="75">
        <f t="shared" si="36"/>
        <v>0</v>
      </c>
      <c r="AB63" s="75">
        <f t="shared" si="36"/>
        <v>0</v>
      </c>
      <c r="AC63" s="75">
        <f t="shared" si="36"/>
        <v>0</v>
      </c>
      <c r="AD63" s="75">
        <f t="shared" si="36"/>
        <v>0</v>
      </c>
      <c r="AE63" s="75">
        <f t="shared" si="36"/>
        <v>0</v>
      </c>
      <c r="AF63" s="75">
        <f t="shared" si="36"/>
        <v>0</v>
      </c>
      <c r="AG63" s="75">
        <f t="shared" si="36"/>
        <v>0</v>
      </c>
      <c r="AH63" s="75">
        <f t="shared" si="36"/>
        <v>0</v>
      </c>
      <c r="AI63" s="75">
        <f t="shared" si="36"/>
        <v>0</v>
      </c>
      <c r="AJ63" s="75">
        <f t="shared" si="36"/>
        <v>0</v>
      </c>
      <c r="AK63" s="75">
        <f t="shared" si="8"/>
        <v>0</v>
      </c>
      <c r="AL63" s="75">
        <f t="shared" si="8"/>
        <v>0</v>
      </c>
      <c r="AM63" s="75">
        <f t="shared" si="8"/>
        <v>0</v>
      </c>
      <c r="AN63" s="75">
        <f t="shared" si="8"/>
        <v>0</v>
      </c>
      <c r="AO63" s="75">
        <f t="shared" si="8"/>
        <v>0</v>
      </c>
      <c r="AP63" s="66" t="s">
        <v>61</v>
      </c>
    </row>
    <row r="64" spans="1:42" ht="78.75" customHeight="1" x14ac:dyDescent="0.25">
      <c r="A64" s="68" t="s">
        <v>143</v>
      </c>
      <c r="B64" s="74" t="s">
        <v>144</v>
      </c>
      <c r="C64" s="68" t="s">
        <v>60</v>
      </c>
      <c r="D64" s="68" t="s">
        <v>61</v>
      </c>
      <c r="E64" s="68" t="s">
        <v>62</v>
      </c>
      <c r="F64" s="75" t="s">
        <v>61</v>
      </c>
      <c r="G64" s="75" t="s">
        <v>61</v>
      </c>
      <c r="H64" s="75" t="s">
        <v>61</v>
      </c>
      <c r="I64" s="75" t="s">
        <v>61</v>
      </c>
      <c r="J64" s="75" t="s">
        <v>61</v>
      </c>
      <c r="K64" s="76">
        <v>4</v>
      </c>
      <c r="L64" s="75" t="s">
        <v>61</v>
      </c>
      <c r="M64" s="75" t="s">
        <v>61</v>
      </c>
      <c r="N64" s="75" t="s">
        <v>61</v>
      </c>
      <c r="O64" s="75" t="s">
        <v>61</v>
      </c>
      <c r="P64" s="75" t="s">
        <v>61</v>
      </c>
      <c r="Q64" s="75" t="s">
        <v>61</v>
      </c>
      <c r="R64" s="75" t="s">
        <v>61</v>
      </c>
      <c r="S64" s="75" t="s">
        <v>61</v>
      </c>
      <c r="T64" s="75" t="s">
        <v>61</v>
      </c>
      <c r="U64" s="75" t="s">
        <v>61</v>
      </c>
      <c r="V64" s="75" t="s">
        <v>61</v>
      </c>
      <c r="W64" s="75" t="s">
        <v>61</v>
      </c>
      <c r="X64" s="75" t="s">
        <v>61</v>
      </c>
      <c r="Y64" s="75" t="s">
        <v>61</v>
      </c>
      <c r="Z64" s="75" t="s">
        <v>61</v>
      </c>
      <c r="AA64" s="75" t="s">
        <v>61</v>
      </c>
      <c r="AB64" s="75" t="s">
        <v>61</v>
      </c>
      <c r="AC64" s="75" t="s">
        <v>61</v>
      </c>
      <c r="AD64" s="75" t="s">
        <v>61</v>
      </c>
      <c r="AE64" s="75" t="s">
        <v>61</v>
      </c>
      <c r="AF64" s="75" t="s">
        <v>61</v>
      </c>
      <c r="AG64" s="75" t="s">
        <v>61</v>
      </c>
      <c r="AH64" s="75" t="s">
        <v>61</v>
      </c>
      <c r="AI64" s="75" t="s">
        <v>61</v>
      </c>
      <c r="AJ64" s="75" t="s">
        <v>61</v>
      </c>
      <c r="AK64" s="75" t="e">
        <f t="shared" si="8"/>
        <v>#VALUE!</v>
      </c>
      <c r="AL64" s="75" t="e">
        <f t="shared" si="8"/>
        <v>#VALUE!</v>
      </c>
      <c r="AM64" s="75" t="e">
        <f t="shared" si="8"/>
        <v>#VALUE!</v>
      </c>
      <c r="AN64" s="75" t="e">
        <f t="shared" si="8"/>
        <v>#VALUE!</v>
      </c>
      <c r="AO64" s="75" t="e">
        <f t="shared" si="8"/>
        <v>#VALUE!</v>
      </c>
      <c r="AP64" s="66" t="s">
        <v>61</v>
      </c>
    </row>
    <row r="65" spans="1:42" ht="63" x14ac:dyDescent="0.25">
      <c r="A65" s="68" t="s">
        <v>145</v>
      </c>
      <c r="B65" s="74" t="s">
        <v>146</v>
      </c>
      <c r="C65" s="68" t="s">
        <v>60</v>
      </c>
      <c r="D65" s="68" t="s">
        <v>61</v>
      </c>
      <c r="E65" s="68" t="s">
        <v>62</v>
      </c>
      <c r="F65" s="75" t="s">
        <v>61</v>
      </c>
      <c r="G65" s="75" t="s">
        <v>61</v>
      </c>
      <c r="H65" s="75" t="s">
        <v>61</v>
      </c>
      <c r="I65" s="75" t="s">
        <v>61</v>
      </c>
      <c r="J65" s="75" t="s">
        <v>61</v>
      </c>
      <c r="K65" s="76">
        <v>4</v>
      </c>
      <c r="L65" s="75" t="s">
        <v>61</v>
      </c>
      <c r="M65" s="75" t="s">
        <v>61</v>
      </c>
      <c r="N65" s="75" t="s">
        <v>61</v>
      </c>
      <c r="O65" s="75" t="s">
        <v>61</v>
      </c>
      <c r="P65" s="75" t="s">
        <v>61</v>
      </c>
      <c r="Q65" s="75" t="s">
        <v>61</v>
      </c>
      <c r="R65" s="75" t="s">
        <v>61</v>
      </c>
      <c r="S65" s="75" t="s">
        <v>61</v>
      </c>
      <c r="T65" s="75" t="s">
        <v>61</v>
      </c>
      <c r="U65" s="75" t="s">
        <v>61</v>
      </c>
      <c r="V65" s="75" t="s">
        <v>61</v>
      </c>
      <c r="W65" s="75" t="s">
        <v>61</v>
      </c>
      <c r="X65" s="75" t="s">
        <v>61</v>
      </c>
      <c r="Y65" s="75" t="s">
        <v>61</v>
      </c>
      <c r="Z65" s="75" t="s">
        <v>61</v>
      </c>
      <c r="AA65" s="75" t="s">
        <v>61</v>
      </c>
      <c r="AB65" s="75" t="s">
        <v>61</v>
      </c>
      <c r="AC65" s="75" t="s">
        <v>61</v>
      </c>
      <c r="AD65" s="75" t="s">
        <v>61</v>
      </c>
      <c r="AE65" s="75" t="s">
        <v>61</v>
      </c>
      <c r="AF65" s="75" t="s">
        <v>61</v>
      </c>
      <c r="AG65" s="75" t="s">
        <v>61</v>
      </c>
      <c r="AH65" s="75" t="s">
        <v>61</v>
      </c>
      <c r="AI65" s="75" t="s">
        <v>61</v>
      </c>
      <c r="AJ65" s="75" t="s">
        <v>61</v>
      </c>
      <c r="AK65" s="75" t="e">
        <f t="shared" si="8"/>
        <v>#VALUE!</v>
      </c>
      <c r="AL65" s="75" t="e">
        <f t="shared" si="8"/>
        <v>#VALUE!</v>
      </c>
      <c r="AM65" s="75" t="e">
        <f t="shared" si="8"/>
        <v>#VALUE!</v>
      </c>
      <c r="AN65" s="75" t="e">
        <f t="shared" si="8"/>
        <v>#VALUE!</v>
      </c>
      <c r="AO65" s="75" t="e">
        <f t="shared" si="8"/>
        <v>#VALUE!</v>
      </c>
      <c r="AP65" s="66" t="s">
        <v>61</v>
      </c>
    </row>
    <row r="66" spans="1:42" ht="94.5" x14ac:dyDescent="0.25">
      <c r="A66" s="68" t="s">
        <v>147</v>
      </c>
      <c r="B66" s="74" t="s">
        <v>148</v>
      </c>
      <c r="C66" s="68" t="s">
        <v>60</v>
      </c>
      <c r="D66" s="68" t="s">
        <v>61</v>
      </c>
      <c r="E66" s="68" t="s">
        <v>62</v>
      </c>
      <c r="F66" s="75">
        <f t="shared" ref="F66:J66" si="37">SUM(F67,F68)</f>
        <v>0</v>
      </c>
      <c r="G66" s="75">
        <f t="shared" si="37"/>
        <v>0</v>
      </c>
      <c r="H66" s="75">
        <f t="shared" si="37"/>
        <v>0</v>
      </c>
      <c r="I66" s="75">
        <f t="shared" si="37"/>
        <v>0</v>
      </c>
      <c r="J66" s="75">
        <f t="shared" si="37"/>
        <v>0</v>
      </c>
      <c r="K66" s="76">
        <v>4</v>
      </c>
      <c r="L66" s="75">
        <f t="shared" ref="L66:P74" si="38">Q66+V66+AA66+AF66</f>
        <v>0</v>
      </c>
      <c r="M66" s="75">
        <f t="shared" si="38"/>
        <v>0</v>
      </c>
      <c r="N66" s="75">
        <f t="shared" si="38"/>
        <v>0</v>
      </c>
      <c r="O66" s="75">
        <f t="shared" si="38"/>
        <v>0</v>
      </c>
      <c r="P66" s="75">
        <f t="shared" si="38"/>
        <v>0</v>
      </c>
      <c r="Q66" s="75">
        <f t="shared" ref="Q66:AJ66" si="39">SUM(Q67,Q68)</f>
        <v>0</v>
      </c>
      <c r="R66" s="75">
        <f t="shared" si="39"/>
        <v>0</v>
      </c>
      <c r="S66" s="75">
        <f t="shared" si="39"/>
        <v>0</v>
      </c>
      <c r="T66" s="75">
        <f t="shared" si="39"/>
        <v>0</v>
      </c>
      <c r="U66" s="75">
        <f t="shared" si="39"/>
        <v>0</v>
      </c>
      <c r="V66" s="75">
        <f t="shared" si="39"/>
        <v>0</v>
      </c>
      <c r="W66" s="75">
        <f t="shared" si="39"/>
        <v>0</v>
      </c>
      <c r="X66" s="75">
        <f t="shared" si="39"/>
        <v>0</v>
      </c>
      <c r="Y66" s="75">
        <f t="shared" si="39"/>
        <v>0</v>
      </c>
      <c r="Z66" s="75">
        <f t="shared" si="39"/>
        <v>0</v>
      </c>
      <c r="AA66" s="75">
        <f t="shared" si="39"/>
        <v>0</v>
      </c>
      <c r="AB66" s="75">
        <f t="shared" si="39"/>
        <v>0</v>
      </c>
      <c r="AC66" s="75">
        <f t="shared" si="39"/>
        <v>0</v>
      </c>
      <c r="AD66" s="75">
        <f t="shared" si="39"/>
        <v>0</v>
      </c>
      <c r="AE66" s="75">
        <f t="shared" si="39"/>
        <v>0</v>
      </c>
      <c r="AF66" s="75">
        <f t="shared" si="39"/>
        <v>0</v>
      </c>
      <c r="AG66" s="75">
        <f t="shared" si="39"/>
        <v>0</v>
      </c>
      <c r="AH66" s="75">
        <f t="shared" si="39"/>
        <v>0</v>
      </c>
      <c r="AI66" s="75">
        <f t="shared" si="39"/>
        <v>0</v>
      </c>
      <c r="AJ66" s="75">
        <f t="shared" si="39"/>
        <v>0</v>
      </c>
      <c r="AK66" s="75">
        <f t="shared" si="8"/>
        <v>0</v>
      </c>
      <c r="AL66" s="75">
        <f t="shared" si="8"/>
        <v>0</v>
      </c>
      <c r="AM66" s="75">
        <f t="shared" si="8"/>
        <v>0</v>
      </c>
      <c r="AN66" s="75">
        <f t="shared" si="8"/>
        <v>0</v>
      </c>
      <c r="AO66" s="75">
        <f t="shared" si="8"/>
        <v>0</v>
      </c>
      <c r="AP66" s="66" t="s">
        <v>61</v>
      </c>
    </row>
    <row r="67" spans="1:42" ht="78.75" x14ac:dyDescent="0.25">
      <c r="A67" s="68" t="s">
        <v>149</v>
      </c>
      <c r="B67" s="74" t="s">
        <v>150</v>
      </c>
      <c r="C67" s="68" t="s">
        <v>60</v>
      </c>
      <c r="D67" s="68" t="s">
        <v>61</v>
      </c>
      <c r="E67" s="68" t="s">
        <v>62</v>
      </c>
      <c r="F67" s="75">
        <v>0</v>
      </c>
      <c r="G67" s="75">
        <v>0</v>
      </c>
      <c r="H67" s="75">
        <v>0</v>
      </c>
      <c r="I67" s="75">
        <v>0</v>
      </c>
      <c r="J67" s="75">
        <v>0</v>
      </c>
      <c r="K67" s="76">
        <v>4</v>
      </c>
      <c r="L67" s="75">
        <f t="shared" si="38"/>
        <v>0</v>
      </c>
      <c r="M67" s="75">
        <f t="shared" si="38"/>
        <v>0</v>
      </c>
      <c r="N67" s="75">
        <f t="shared" si="38"/>
        <v>0</v>
      </c>
      <c r="O67" s="75">
        <f t="shared" si="38"/>
        <v>0</v>
      </c>
      <c r="P67" s="75">
        <f t="shared" si="38"/>
        <v>0</v>
      </c>
      <c r="Q67" s="75">
        <v>0</v>
      </c>
      <c r="R67" s="75">
        <v>0</v>
      </c>
      <c r="S67" s="75">
        <v>0</v>
      </c>
      <c r="T67" s="75">
        <v>0</v>
      </c>
      <c r="U67" s="75">
        <v>0</v>
      </c>
      <c r="V67" s="75">
        <v>0</v>
      </c>
      <c r="W67" s="75">
        <v>0</v>
      </c>
      <c r="X67" s="75">
        <v>0</v>
      </c>
      <c r="Y67" s="75">
        <v>0</v>
      </c>
      <c r="Z67" s="75">
        <v>0</v>
      </c>
      <c r="AA67" s="75">
        <v>0</v>
      </c>
      <c r="AB67" s="75">
        <v>0</v>
      </c>
      <c r="AC67" s="75">
        <v>0</v>
      </c>
      <c r="AD67" s="75">
        <v>0</v>
      </c>
      <c r="AE67" s="75">
        <v>0</v>
      </c>
      <c r="AF67" s="75">
        <v>0</v>
      </c>
      <c r="AG67" s="75">
        <v>0</v>
      </c>
      <c r="AH67" s="75">
        <v>0</v>
      </c>
      <c r="AI67" s="75">
        <v>0</v>
      </c>
      <c r="AJ67" s="75">
        <v>0</v>
      </c>
      <c r="AK67" s="75">
        <f t="shared" si="8"/>
        <v>0</v>
      </c>
      <c r="AL67" s="75">
        <f t="shared" si="8"/>
        <v>0</v>
      </c>
      <c r="AM67" s="75">
        <f t="shared" si="8"/>
        <v>0</v>
      </c>
      <c r="AN67" s="75">
        <f t="shared" si="8"/>
        <v>0</v>
      </c>
      <c r="AO67" s="75">
        <f t="shared" si="8"/>
        <v>0</v>
      </c>
      <c r="AP67" s="66" t="s">
        <v>61</v>
      </c>
    </row>
    <row r="68" spans="1:42" ht="78.75" x14ac:dyDescent="0.25">
      <c r="A68" s="68" t="s">
        <v>151</v>
      </c>
      <c r="B68" s="74" t="s">
        <v>152</v>
      </c>
      <c r="C68" s="68" t="s">
        <v>60</v>
      </c>
      <c r="D68" s="68" t="s">
        <v>61</v>
      </c>
      <c r="E68" s="68" t="s">
        <v>62</v>
      </c>
      <c r="F68" s="75">
        <v>0</v>
      </c>
      <c r="G68" s="75">
        <v>0</v>
      </c>
      <c r="H68" s="75">
        <v>0</v>
      </c>
      <c r="I68" s="75">
        <v>0</v>
      </c>
      <c r="J68" s="75">
        <v>0</v>
      </c>
      <c r="K68" s="76">
        <v>4</v>
      </c>
      <c r="L68" s="75">
        <v>0</v>
      </c>
      <c r="M68" s="75">
        <v>0</v>
      </c>
      <c r="N68" s="75">
        <v>0</v>
      </c>
      <c r="O68" s="75">
        <v>0</v>
      </c>
      <c r="P68" s="75">
        <v>0</v>
      </c>
      <c r="Q68" s="75">
        <v>0</v>
      </c>
      <c r="R68" s="75">
        <v>0</v>
      </c>
      <c r="S68" s="75">
        <v>0</v>
      </c>
      <c r="T68" s="75">
        <v>0</v>
      </c>
      <c r="U68" s="75">
        <v>0</v>
      </c>
      <c r="V68" s="75">
        <v>0</v>
      </c>
      <c r="W68" s="75">
        <v>0</v>
      </c>
      <c r="X68" s="75">
        <v>0</v>
      </c>
      <c r="Y68" s="75">
        <v>0</v>
      </c>
      <c r="Z68" s="75">
        <v>0</v>
      </c>
      <c r="AA68" s="75">
        <v>0</v>
      </c>
      <c r="AB68" s="75">
        <v>0</v>
      </c>
      <c r="AC68" s="75">
        <v>0</v>
      </c>
      <c r="AD68" s="75">
        <v>0</v>
      </c>
      <c r="AE68" s="75">
        <v>0</v>
      </c>
      <c r="AF68" s="75">
        <v>0</v>
      </c>
      <c r="AG68" s="75">
        <v>0</v>
      </c>
      <c r="AH68" s="75">
        <v>0</v>
      </c>
      <c r="AI68" s="75">
        <v>0</v>
      </c>
      <c r="AJ68" s="75">
        <v>0</v>
      </c>
      <c r="AK68" s="75">
        <f t="shared" si="8"/>
        <v>0</v>
      </c>
      <c r="AL68" s="75">
        <f t="shared" si="8"/>
        <v>0</v>
      </c>
      <c r="AM68" s="75">
        <f t="shared" si="8"/>
        <v>0</v>
      </c>
      <c r="AN68" s="75">
        <f t="shared" si="8"/>
        <v>0</v>
      </c>
      <c r="AO68" s="75">
        <f t="shared" si="8"/>
        <v>0</v>
      </c>
      <c r="AP68" s="66" t="s">
        <v>61</v>
      </c>
    </row>
    <row r="69" spans="1:42" ht="47.25" x14ac:dyDescent="0.25">
      <c r="A69" s="68" t="s">
        <v>153</v>
      </c>
      <c r="B69" s="74" t="s">
        <v>154</v>
      </c>
      <c r="C69" s="68" t="s">
        <v>60</v>
      </c>
      <c r="D69" s="68" t="s">
        <v>61</v>
      </c>
      <c r="E69" s="68" t="s">
        <v>62</v>
      </c>
      <c r="F69" s="75">
        <f>SUM(F70:F74)</f>
        <v>0.41</v>
      </c>
      <c r="G69" s="75">
        <f t="shared" ref="G69:J69" si="40">SUM(G70:G74)</f>
        <v>0</v>
      </c>
      <c r="H69" s="75">
        <f t="shared" si="40"/>
        <v>25.339000000000002</v>
      </c>
      <c r="I69" s="75">
        <f t="shared" si="40"/>
        <v>0</v>
      </c>
      <c r="J69" s="75">
        <f t="shared" si="40"/>
        <v>20</v>
      </c>
      <c r="K69" s="76">
        <v>4</v>
      </c>
      <c r="L69" s="75">
        <f t="shared" ref="L69:P76" si="41">Q69+V69+AA69+AF69</f>
        <v>0.8</v>
      </c>
      <c r="M69" s="75">
        <f t="shared" si="41"/>
        <v>0</v>
      </c>
      <c r="N69" s="75">
        <f t="shared" si="41"/>
        <v>16.213000000000001</v>
      </c>
      <c r="O69" s="75">
        <f t="shared" si="41"/>
        <v>0</v>
      </c>
      <c r="P69" s="75">
        <f t="shared" si="41"/>
        <v>14</v>
      </c>
      <c r="Q69" s="75">
        <f>SUM(Q70:Q74)</f>
        <v>0</v>
      </c>
      <c r="R69" s="75">
        <f t="shared" ref="R69:AJ69" si="42">SUM(R70:R74)</f>
        <v>0</v>
      </c>
      <c r="S69" s="75">
        <f t="shared" si="42"/>
        <v>2.0590000000000002</v>
      </c>
      <c r="T69" s="75">
        <f t="shared" si="42"/>
        <v>0</v>
      </c>
      <c r="U69" s="75">
        <f t="shared" si="42"/>
        <v>0</v>
      </c>
      <c r="V69" s="75">
        <f t="shared" si="42"/>
        <v>0</v>
      </c>
      <c r="W69" s="75">
        <f t="shared" si="42"/>
        <v>0</v>
      </c>
      <c r="X69" s="75">
        <f t="shared" si="42"/>
        <v>4.9509999999999996</v>
      </c>
      <c r="Y69" s="75">
        <f t="shared" si="42"/>
        <v>0</v>
      </c>
      <c r="Z69" s="75">
        <f t="shared" si="42"/>
        <v>2</v>
      </c>
      <c r="AA69" s="75">
        <f t="shared" si="42"/>
        <v>0.8</v>
      </c>
      <c r="AB69" s="75">
        <f t="shared" si="42"/>
        <v>0</v>
      </c>
      <c r="AC69" s="75">
        <f t="shared" si="42"/>
        <v>2.66</v>
      </c>
      <c r="AD69" s="75">
        <f t="shared" si="42"/>
        <v>0</v>
      </c>
      <c r="AE69" s="75">
        <f t="shared" si="42"/>
        <v>0</v>
      </c>
      <c r="AF69" s="75">
        <f t="shared" si="42"/>
        <v>0</v>
      </c>
      <c r="AG69" s="75">
        <f t="shared" si="42"/>
        <v>0</v>
      </c>
      <c r="AH69" s="75">
        <f t="shared" si="42"/>
        <v>6.543000000000001</v>
      </c>
      <c r="AI69" s="75">
        <f t="shared" si="42"/>
        <v>0</v>
      </c>
      <c r="AJ69" s="75">
        <f t="shared" si="42"/>
        <v>12</v>
      </c>
      <c r="AK69" s="75">
        <f t="shared" si="8"/>
        <v>0.39000000000000007</v>
      </c>
      <c r="AL69" s="75">
        <f t="shared" si="8"/>
        <v>0</v>
      </c>
      <c r="AM69" s="75">
        <f t="shared" si="8"/>
        <v>-9.1260000000000012</v>
      </c>
      <c r="AN69" s="75">
        <f t="shared" si="8"/>
        <v>0</v>
      </c>
      <c r="AO69" s="75">
        <f t="shared" si="8"/>
        <v>-6</v>
      </c>
      <c r="AP69" s="66" t="s">
        <v>61</v>
      </c>
    </row>
    <row r="70" spans="1:42" ht="105" customHeight="1" x14ac:dyDescent="0.25">
      <c r="A70" s="68" t="s">
        <v>155</v>
      </c>
      <c r="B70" s="77" t="str">
        <f>[1]I0329_1037000158513_01_69_0!B70</f>
        <v>Строительство и реконструкция сетей электроснабжения 0,4кВ</v>
      </c>
      <c r="C70" s="77" t="str">
        <f>[1]I0329_1037000158513_01_69_0!C70</f>
        <v>J_0000500016</v>
      </c>
      <c r="D70" s="68" t="s">
        <v>61</v>
      </c>
      <c r="E70" s="68" t="s">
        <v>62</v>
      </c>
      <c r="F70" s="75">
        <v>0</v>
      </c>
      <c r="G70" s="75">
        <v>0</v>
      </c>
      <c r="H70" s="75">
        <v>16.914999999999999</v>
      </c>
      <c r="I70" s="75">
        <v>0</v>
      </c>
      <c r="J70" s="75">
        <v>0</v>
      </c>
      <c r="K70" s="76">
        <v>4</v>
      </c>
      <c r="L70" s="75">
        <f t="shared" si="41"/>
        <v>0</v>
      </c>
      <c r="M70" s="75">
        <v>0</v>
      </c>
      <c r="N70" s="75">
        <v>10.893000000000001</v>
      </c>
      <c r="O70" s="75">
        <v>0</v>
      </c>
      <c r="P70" s="78">
        <v>0</v>
      </c>
      <c r="Q70" s="75">
        <f>[1]I0329_1037000158513_03_69_0!AW73</f>
        <v>0</v>
      </c>
      <c r="R70" s="75">
        <f>[1]I0329_1037000158513_03_69_0!AX73</f>
        <v>0</v>
      </c>
      <c r="S70" s="78">
        <f>[1]I0329_1037000158513_03_69_0!AY73</f>
        <v>2.0590000000000002</v>
      </c>
      <c r="T70" s="75">
        <f>[1]I0329_1037000158513_03_69_0!AZ73</f>
        <v>0</v>
      </c>
      <c r="U70" s="75">
        <f>[1]I0329_1037000158513_03_69_0!BA73</f>
        <v>0</v>
      </c>
      <c r="V70" s="75">
        <v>0</v>
      </c>
      <c r="W70" s="75">
        <v>0</v>
      </c>
      <c r="X70" s="75">
        <f>[1]I0329_1037000158513_03_69_0!BF73</f>
        <v>4.9509999999999996</v>
      </c>
      <c r="Y70" s="75">
        <v>0</v>
      </c>
      <c r="Z70" s="75">
        <v>0</v>
      </c>
      <c r="AA70" s="75">
        <f>[1]I0329_1037000158513_03_69_0!BK73</f>
        <v>0</v>
      </c>
      <c r="AB70" s="75">
        <f>[1]I0329_1037000158513_03_69_0!BL73</f>
        <v>0</v>
      </c>
      <c r="AC70" s="75">
        <f>[1]I0329_1037000158513_03_69_0!BM73</f>
        <v>1.8080000000000001</v>
      </c>
      <c r="AD70" s="75">
        <v>0</v>
      </c>
      <c r="AE70" s="75">
        <v>0</v>
      </c>
      <c r="AF70" s="75">
        <f>[1]I0329_1037000158513_03_69_0!BR73</f>
        <v>0</v>
      </c>
      <c r="AG70" s="75">
        <f>[1]I0329_1037000158513_03_69_0!BS73</f>
        <v>0</v>
      </c>
      <c r="AH70" s="75">
        <f>[1]I0329_1037000158513_03_69_0!BT73</f>
        <v>2.0750000000000002</v>
      </c>
      <c r="AI70" s="75">
        <f>[1]I0329_1037000158513_03_69_0!BU73</f>
        <v>0</v>
      </c>
      <c r="AJ70" s="75">
        <f>[1]I0329_1037000158513_03_69_0!BV73</f>
        <v>0</v>
      </c>
      <c r="AK70" s="75">
        <f t="shared" si="8"/>
        <v>0</v>
      </c>
      <c r="AL70" s="75">
        <f t="shared" si="8"/>
        <v>0</v>
      </c>
      <c r="AM70" s="75">
        <f t="shared" si="8"/>
        <v>-6.0219999999999985</v>
      </c>
      <c r="AN70" s="75">
        <f t="shared" si="8"/>
        <v>0</v>
      </c>
      <c r="AO70" s="75">
        <f t="shared" si="8"/>
        <v>0</v>
      </c>
      <c r="AP70" s="79" t="s">
        <v>156</v>
      </c>
    </row>
    <row r="71" spans="1:42" ht="68.25" customHeight="1" x14ac:dyDescent="0.25">
      <c r="A71" s="68" t="s">
        <v>157</v>
      </c>
      <c r="B71" s="77" t="str">
        <f>[1]I0329_1037000158513_01_69_0!B71</f>
        <v>Установка подстанции с питающими линиями для обеспечения качества и надежности потребителей г.Томска и Томского района</v>
      </c>
      <c r="C71" s="77" t="str">
        <f>[1]I0329_1037000158513_01_69_0!C71</f>
        <v>J_100456002</v>
      </c>
      <c r="D71" s="68" t="s">
        <v>61</v>
      </c>
      <c r="E71" s="68" t="s">
        <v>62</v>
      </c>
      <c r="F71" s="75">
        <v>0.41</v>
      </c>
      <c r="G71" s="75">
        <v>0</v>
      </c>
      <c r="H71" s="75">
        <v>3.78</v>
      </c>
      <c r="I71" s="75">
        <v>0</v>
      </c>
      <c r="J71" s="75">
        <v>0</v>
      </c>
      <c r="K71" s="76">
        <v>3</v>
      </c>
      <c r="L71" s="75">
        <f t="shared" si="41"/>
        <v>0.8</v>
      </c>
      <c r="M71" s="75">
        <v>0</v>
      </c>
      <c r="N71" s="75">
        <v>0.85199999999999998</v>
      </c>
      <c r="O71" s="75">
        <v>0</v>
      </c>
      <c r="P71" s="78">
        <v>0</v>
      </c>
      <c r="Q71" s="75">
        <f>[1]I0329_1037000158513_03_69_0!AW74</f>
        <v>0</v>
      </c>
      <c r="R71" s="75">
        <f>[1]I0329_1037000158513_03_69_0!AX74</f>
        <v>0</v>
      </c>
      <c r="S71" s="75">
        <f>[1]I0329_1037000158513_03_69_0!AY74</f>
        <v>0</v>
      </c>
      <c r="T71" s="75">
        <f>[1]I0329_1037000158513_03_69_0!AZ74</f>
        <v>0</v>
      </c>
      <c r="U71" s="75">
        <f>[1]I0329_1037000158513_03_69_0!BA74</f>
        <v>0</v>
      </c>
      <c r="V71" s="75">
        <v>0</v>
      </c>
      <c r="W71" s="75">
        <v>0</v>
      </c>
      <c r="X71" s="75">
        <v>0</v>
      </c>
      <c r="Y71" s="75">
        <v>0</v>
      </c>
      <c r="Z71" s="75">
        <v>0</v>
      </c>
      <c r="AA71" s="75">
        <f>[1]I0329_1037000158513_03_69_0!BK74</f>
        <v>0.8</v>
      </c>
      <c r="AB71" s="75">
        <f>[1]I0329_1037000158513_03_69_0!BL74</f>
        <v>0</v>
      </c>
      <c r="AC71" s="75">
        <f>[1]I0329_1037000158513_03_69_0!BM74</f>
        <v>0.85199999999999998</v>
      </c>
      <c r="AD71" s="75">
        <v>0</v>
      </c>
      <c r="AE71" s="75">
        <v>0</v>
      </c>
      <c r="AF71" s="75">
        <f>[1]I0329_1037000158513_03_69_0!BR74</f>
        <v>0</v>
      </c>
      <c r="AG71" s="75">
        <f>[1]I0329_1037000158513_03_69_0!BS74</f>
        <v>0</v>
      </c>
      <c r="AH71" s="75">
        <f>[1]I0329_1037000158513_03_69_0!BT74</f>
        <v>0</v>
      </c>
      <c r="AI71" s="75">
        <f>[1]I0329_1037000158513_03_69_0!BU74</f>
        <v>0</v>
      </c>
      <c r="AJ71" s="75">
        <f>[1]I0329_1037000158513_03_69_0!BV74</f>
        <v>0</v>
      </c>
      <c r="AK71" s="75">
        <f t="shared" si="8"/>
        <v>0.39000000000000007</v>
      </c>
      <c r="AL71" s="75">
        <f t="shared" si="8"/>
        <v>0</v>
      </c>
      <c r="AM71" s="75">
        <f t="shared" si="8"/>
        <v>-2.9279999999999999</v>
      </c>
      <c r="AN71" s="75">
        <f t="shared" si="8"/>
        <v>0</v>
      </c>
      <c r="AO71" s="75">
        <f t="shared" si="8"/>
        <v>0</v>
      </c>
      <c r="AP71" s="79" t="s">
        <v>158</v>
      </c>
    </row>
    <row r="72" spans="1:42" x14ac:dyDescent="0.25">
      <c r="A72" s="68" t="s">
        <v>159</v>
      </c>
      <c r="B72" s="77" t="str">
        <f>[1]I0329_1037000158513_01_69_0!B72</f>
        <v>Установка трансформаторов в ТП</v>
      </c>
      <c r="C72" s="77" t="str">
        <f>[1]I0329_1037000158513_01_69_0!C72</f>
        <v>J_0200000018</v>
      </c>
      <c r="D72" s="68" t="s">
        <v>61</v>
      </c>
      <c r="E72" s="68" t="s">
        <v>62</v>
      </c>
      <c r="F72" s="75">
        <v>0</v>
      </c>
      <c r="G72" s="75">
        <v>0</v>
      </c>
      <c r="H72" s="75">
        <v>0</v>
      </c>
      <c r="I72" s="75">
        <v>0</v>
      </c>
      <c r="J72" s="75">
        <v>20</v>
      </c>
      <c r="K72" s="76">
        <v>4</v>
      </c>
      <c r="L72" s="75">
        <f t="shared" si="41"/>
        <v>0</v>
      </c>
      <c r="M72" s="75">
        <v>0</v>
      </c>
      <c r="N72" s="75">
        <v>0</v>
      </c>
      <c r="O72" s="75">
        <v>0</v>
      </c>
      <c r="P72" s="78">
        <v>14</v>
      </c>
      <c r="Q72" s="75">
        <f>[1]I0329_1037000158513_03_69_0!AW75</f>
        <v>0</v>
      </c>
      <c r="R72" s="75">
        <f>[1]I0329_1037000158513_03_69_0!AX75</f>
        <v>0</v>
      </c>
      <c r="S72" s="75">
        <f>[1]I0329_1037000158513_03_69_0!AY75</f>
        <v>0</v>
      </c>
      <c r="T72" s="75">
        <f>[1]I0329_1037000158513_03_69_0!AZ75</f>
        <v>0</v>
      </c>
      <c r="U72" s="75">
        <f>[1]I0329_1037000158513_03_69_0!BA75</f>
        <v>0</v>
      </c>
      <c r="V72" s="75">
        <v>0</v>
      </c>
      <c r="W72" s="75">
        <v>0</v>
      </c>
      <c r="X72" s="75">
        <v>0</v>
      </c>
      <c r="Y72" s="75">
        <v>0</v>
      </c>
      <c r="Z72" s="75">
        <v>2</v>
      </c>
      <c r="AA72" s="75">
        <v>0</v>
      </c>
      <c r="AB72" s="75">
        <v>0</v>
      </c>
      <c r="AC72" s="75">
        <v>0</v>
      </c>
      <c r="AD72" s="75">
        <v>0</v>
      </c>
      <c r="AE72" s="75">
        <v>0</v>
      </c>
      <c r="AF72" s="75">
        <f>[1]I0329_1037000158513_03_69_0!BR75</f>
        <v>0</v>
      </c>
      <c r="AG72" s="75">
        <f>[1]I0329_1037000158513_03_69_0!BS75</f>
        <v>0</v>
      </c>
      <c r="AH72" s="75">
        <f>[1]I0329_1037000158513_03_69_0!BT75</f>
        <v>0</v>
      </c>
      <c r="AI72" s="75">
        <f>[1]I0329_1037000158513_03_69_0!BU75</f>
        <v>0</v>
      </c>
      <c r="AJ72" s="75">
        <f>[1]I0329_1037000158513_03_69_0!BV75</f>
        <v>12</v>
      </c>
      <c r="AK72" s="75">
        <f t="shared" si="8"/>
        <v>0</v>
      </c>
      <c r="AL72" s="75">
        <f t="shared" si="8"/>
        <v>0</v>
      </c>
      <c r="AM72" s="75">
        <f t="shared" si="8"/>
        <v>0</v>
      </c>
      <c r="AN72" s="75">
        <f t="shared" si="8"/>
        <v>0</v>
      </c>
      <c r="AO72" s="75">
        <f t="shared" si="8"/>
        <v>-6</v>
      </c>
      <c r="AP72" s="80" t="s">
        <v>160</v>
      </c>
    </row>
    <row r="73" spans="1:42" ht="47.25" x14ac:dyDescent="0.25">
      <c r="A73" s="68" t="s">
        <v>161</v>
      </c>
      <c r="B73" s="77" t="str">
        <f>[1]I0329_1037000158513_01_69_0!B73</f>
        <v>Обеспечение надежности и бесперебойности электроснабжения потребителей ПС ДСЗ</v>
      </c>
      <c r="C73" s="77" t="str">
        <f>[1]I0329_1037000158513_01_69_0!C73</f>
        <v>J_0004000061</v>
      </c>
      <c r="D73" s="68" t="s">
        <v>61</v>
      </c>
      <c r="E73" s="68" t="s">
        <v>62</v>
      </c>
      <c r="F73" s="75">
        <v>0</v>
      </c>
      <c r="G73" s="75">
        <v>0</v>
      </c>
      <c r="H73" s="75">
        <v>3.55</v>
      </c>
      <c r="I73" s="75">
        <v>0</v>
      </c>
      <c r="J73" s="75">
        <v>0</v>
      </c>
      <c r="K73" s="76">
        <v>4</v>
      </c>
      <c r="L73" s="75">
        <f t="shared" si="41"/>
        <v>0</v>
      </c>
      <c r="M73" s="75">
        <v>0</v>
      </c>
      <c r="N73" s="75">
        <v>3.4940000000000002</v>
      </c>
      <c r="O73" s="75">
        <v>0</v>
      </c>
      <c r="P73" s="78">
        <v>0</v>
      </c>
      <c r="Q73" s="75">
        <f>[1]I0329_1037000158513_03_69_0!AW76</f>
        <v>0</v>
      </c>
      <c r="R73" s="75">
        <f>[1]I0329_1037000158513_03_69_0!AX76</f>
        <v>0</v>
      </c>
      <c r="S73" s="75">
        <f>[1]I0329_1037000158513_03_69_0!AY76</f>
        <v>0</v>
      </c>
      <c r="T73" s="75">
        <f>[1]I0329_1037000158513_03_69_0!AZ76</f>
        <v>0</v>
      </c>
      <c r="U73" s="75">
        <f>[1]I0329_1037000158513_03_69_0!BA76</f>
        <v>0</v>
      </c>
      <c r="V73" s="75">
        <v>0</v>
      </c>
      <c r="W73" s="75">
        <v>0</v>
      </c>
      <c r="X73" s="75">
        <v>0</v>
      </c>
      <c r="Y73" s="75">
        <v>0</v>
      </c>
      <c r="Z73" s="75">
        <v>0</v>
      </c>
      <c r="AA73" s="75">
        <v>0</v>
      </c>
      <c r="AB73" s="75">
        <v>0</v>
      </c>
      <c r="AC73" s="75">
        <v>0</v>
      </c>
      <c r="AD73" s="75">
        <v>0</v>
      </c>
      <c r="AE73" s="75">
        <v>0</v>
      </c>
      <c r="AF73" s="75">
        <f>[1]I0329_1037000158513_03_69_0!BR76</f>
        <v>0</v>
      </c>
      <c r="AG73" s="75">
        <f>[1]I0329_1037000158513_03_69_0!BS76</f>
        <v>0</v>
      </c>
      <c r="AH73" s="75">
        <f>[1]I0329_1037000158513_03_69_0!BT76</f>
        <v>3.4940000000000002</v>
      </c>
      <c r="AI73" s="75">
        <f>[1]I0329_1037000158513_03_69_0!BU76</f>
        <v>0</v>
      </c>
      <c r="AJ73" s="75">
        <f>[1]I0329_1037000158513_03_69_0!BV76</f>
        <v>0</v>
      </c>
      <c r="AK73" s="75">
        <f t="shared" si="8"/>
        <v>0</v>
      </c>
      <c r="AL73" s="75">
        <f t="shared" si="8"/>
        <v>0</v>
      </c>
      <c r="AM73" s="75">
        <f t="shared" si="8"/>
        <v>-5.5999999999999606E-2</v>
      </c>
      <c r="AN73" s="75">
        <f t="shared" si="8"/>
        <v>0</v>
      </c>
      <c r="AO73" s="75">
        <f t="shared" si="8"/>
        <v>0</v>
      </c>
      <c r="AP73" s="66" t="s">
        <v>61</v>
      </c>
    </row>
    <row r="74" spans="1:42" ht="47.25" x14ac:dyDescent="0.25">
      <c r="A74" s="68" t="s">
        <v>162</v>
      </c>
      <c r="B74" s="77" t="str">
        <f>[1]I0329_1037000158513_01_69_0!B74</f>
        <v>Вынос ВЛ-10кВ от ТП 116 до ТП 114а с частных территорий</v>
      </c>
      <c r="C74" s="77" t="str">
        <f>[1]I0329_1037000158513_01_69_0!C74</f>
        <v>J_0004500062</v>
      </c>
      <c r="D74" s="68" t="s">
        <v>61</v>
      </c>
      <c r="E74" s="68" t="s">
        <v>62</v>
      </c>
      <c r="F74" s="75">
        <v>0</v>
      </c>
      <c r="G74" s="75">
        <v>0</v>
      </c>
      <c r="H74" s="75">
        <v>1.0940000000000001</v>
      </c>
      <c r="I74" s="75">
        <v>0</v>
      </c>
      <c r="J74" s="75">
        <v>0</v>
      </c>
      <c r="K74" s="76">
        <v>4</v>
      </c>
      <c r="L74" s="75">
        <f t="shared" si="41"/>
        <v>0</v>
      </c>
      <c r="M74" s="75">
        <v>0</v>
      </c>
      <c r="N74" s="75">
        <v>0.97399999999999998</v>
      </c>
      <c r="O74" s="75">
        <v>0</v>
      </c>
      <c r="P74" s="78">
        <v>0</v>
      </c>
      <c r="Q74" s="75">
        <f>[1]I0329_1037000158513_03_69_0!AW77</f>
        <v>0</v>
      </c>
      <c r="R74" s="75">
        <f>[1]I0329_1037000158513_03_69_0!AX77</f>
        <v>0</v>
      </c>
      <c r="S74" s="75">
        <f>[1]I0329_1037000158513_03_69_0!AY77</f>
        <v>0</v>
      </c>
      <c r="T74" s="75">
        <f>[1]I0329_1037000158513_03_69_0!AZ77</f>
        <v>0</v>
      </c>
      <c r="U74" s="75">
        <f>[1]I0329_1037000158513_03_69_0!BA77</f>
        <v>0</v>
      </c>
      <c r="V74" s="75">
        <v>0</v>
      </c>
      <c r="W74" s="75">
        <v>0</v>
      </c>
      <c r="X74" s="75">
        <v>0</v>
      </c>
      <c r="Y74" s="75">
        <v>0</v>
      </c>
      <c r="Z74" s="75">
        <v>0</v>
      </c>
      <c r="AA74" s="75">
        <v>0</v>
      </c>
      <c r="AB74" s="75">
        <v>0</v>
      </c>
      <c r="AC74" s="75">
        <v>0</v>
      </c>
      <c r="AD74" s="75">
        <v>0</v>
      </c>
      <c r="AE74" s="75">
        <v>0</v>
      </c>
      <c r="AF74" s="75">
        <f>[1]I0329_1037000158513_03_69_0!BR77</f>
        <v>0</v>
      </c>
      <c r="AG74" s="75">
        <f>[1]I0329_1037000158513_03_69_0!BS77</f>
        <v>0</v>
      </c>
      <c r="AH74" s="75">
        <f>[1]I0329_1037000158513_03_69_0!BT77</f>
        <v>0.97399999999999998</v>
      </c>
      <c r="AI74" s="75">
        <f>[1]I0329_1037000158513_03_69_0!BU77</f>
        <v>0</v>
      </c>
      <c r="AJ74" s="75">
        <f>[1]I0329_1037000158513_03_69_0!BV77</f>
        <v>0</v>
      </c>
      <c r="AK74" s="75">
        <f t="shared" si="8"/>
        <v>0</v>
      </c>
      <c r="AL74" s="75">
        <f t="shared" si="8"/>
        <v>0</v>
      </c>
      <c r="AM74" s="75">
        <f t="shared" si="8"/>
        <v>-0.12000000000000011</v>
      </c>
      <c r="AN74" s="75">
        <f t="shared" si="8"/>
        <v>0</v>
      </c>
      <c r="AO74" s="75">
        <f t="shared" si="8"/>
        <v>0</v>
      </c>
      <c r="AP74" s="79" t="s">
        <v>158</v>
      </c>
    </row>
    <row r="75" spans="1:42" ht="47.25" x14ac:dyDescent="0.25">
      <c r="A75" s="68" t="s">
        <v>163</v>
      </c>
      <c r="B75" s="74" t="s">
        <v>164</v>
      </c>
      <c r="C75" s="68" t="s">
        <v>60</v>
      </c>
      <c r="D75" s="68" t="s">
        <v>61</v>
      </c>
      <c r="E75" s="68" t="s">
        <v>165</v>
      </c>
      <c r="F75" s="75">
        <v>0</v>
      </c>
      <c r="G75" s="75">
        <v>0</v>
      </c>
      <c r="H75" s="75">
        <v>0</v>
      </c>
      <c r="I75" s="75">
        <v>0</v>
      </c>
      <c r="J75" s="75">
        <v>0</v>
      </c>
      <c r="K75" s="75">
        <v>0</v>
      </c>
      <c r="L75" s="75">
        <f t="shared" si="41"/>
        <v>0</v>
      </c>
      <c r="M75" s="75">
        <f t="shared" si="41"/>
        <v>0</v>
      </c>
      <c r="N75" s="75">
        <f t="shared" si="41"/>
        <v>0</v>
      </c>
      <c r="O75" s="75">
        <f t="shared" si="41"/>
        <v>0</v>
      </c>
      <c r="P75" s="75">
        <f t="shared" si="41"/>
        <v>0</v>
      </c>
      <c r="Q75" s="75">
        <v>0</v>
      </c>
      <c r="R75" s="75">
        <v>0</v>
      </c>
      <c r="S75" s="75">
        <v>0</v>
      </c>
      <c r="T75" s="75">
        <v>0</v>
      </c>
      <c r="U75" s="75">
        <v>0</v>
      </c>
      <c r="V75" s="75">
        <v>0</v>
      </c>
      <c r="W75" s="75">
        <v>0</v>
      </c>
      <c r="X75" s="75">
        <v>0</v>
      </c>
      <c r="Y75" s="75">
        <v>0</v>
      </c>
      <c r="Z75" s="75">
        <v>0</v>
      </c>
      <c r="AA75" s="75">
        <v>0</v>
      </c>
      <c r="AB75" s="75">
        <v>0</v>
      </c>
      <c r="AC75" s="75">
        <v>0</v>
      </c>
      <c r="AD75" s="75">
        <v>0</v>
      </c>
      <c r="AE75" s="75">
        <v>0</v>
      </c>
      <c r="AF75" s="75">
        <v>0</v>
      </c>
      <c r="AG75" s="75">
        <v>0</v>
      </c>
      <c r="AH75" s="75">
        <v>0</v>
      </c>
      <c r="AI75" s="75">
        <v>0</v>
      </c>
      <c r="AJ75" s="75">
        <v>0</v>
      </c>
      <c r="AK75" s="75">
        <f t="shared" si="8"/>
        <v>0</v>
      </c>
      <c r="AL75" s="75">
        <f t="shared" si="8"/>
        <v>0</v>
      </c>
      <c r="AM75" s="75">
        <f t="shared" si="8"/>
        <v>0</v>
      </c>
      <c r="AN75" s="75">
        <f t="shared" si="8"/>
        <v>0</v>
      </c>
      <c r="AO75" s="75">
        <f t="shared" si="8"/>
        <v>0</v>
      </c>
      <c r="AP75" s="66" t="s">
        <v>61</v>
      </c>
    </row>
    <row r="76" spans="1:42" ht="31.5" x14ac:dyDescent="0.25">
      <c r="A76" s="68" t="s">
        <v>166</v>
      </c>
      <c r="B76" s="74" t="s">
        <v>167</v>
      </c>
      <c r="C76" s="68" t="s">
        <v>60</v>
      </c>
      <c r="D76" s="68" t="s">
        <v>61</v>
      </c>
      <c r="E76" s="68" t="s">
        <v>165</v>
      </c>
      <c r="F76" s="75">
        <f>SUM(F77:F81)</f>
        <v>0</v>
      </c>
      <c r="G76" s="75">
        <f>SUM(G77:G81)</f>
        <v>0</v>
      </c>
      <c r="H76" s="75">
        <f>SUM(H77:H81)</f>
        <v>0</v>
      </c>
      <c r="I76" s="75">
        <f>SUM(I77:I81)</f>
        <v>0</v>
      </c>
      <c r="J76" s="75">
        <f>SUM(J77:J81)</f>
        <v>0</v>
      </c>
      <c r="K76" s="75">
        <v>0</v>
      </c>
      <c r="L76" s="75">
        <f t="shared" si="41"/>
        <v>0</v>
      </c>
      <c r="M76" s="75">
        <f t="shared" si="41"/>
        <v>0</v>
      </c>
      <c r="N76" s="75">
        <f t="shared" si="41"/>
        <v>0</v>
      </c>
      <c r="O76" s="75">
        <f t="shared" si="41"/>
        <v>0</v>
      </c>
      <c r="P76" s="75">
        <f t="shared" si="41"/>
        <v>0</v>
      </c>
      <c r="Q76" s="75">
        <f t="shared" ref="Q76:AJ76" si="43">SUM(Q77:Q81)</f>
        <v>0</v>
      </c>
      <c r="R76" s="75">
        <f t="shared" si="43"/>
        <v>0</v>
      </c>
      <c r="S76" s="75">
        <f t="shared" si="43"/>
        <v>0</v>
      </c>
      <c r="T76" s="75">
        <f t="shared" si="43"/>
        <v>0</v>
      </c>
      <c r="U76" s="75">
        <f t="shared" si="43"/>
        <v>0</v>
      </c>
      <c r="V76" s="75">
        <f t="shared" si="43"/>
        <v>0</v>
      </c>
      <c r="W76" s="75">
        <f t="shared" si="43"/>
        <v>0</v>
      </c>
      <c r="X76" s="75">
        <f t="shared" si="43"/>
        <v>0</v>
      </c>
      <c r="Y76" s="75">
        <f t="shared" si="43"/>
        <v>0</v>
      </c>
      <c r="Z76" s="75">
        <f t="shared" si="43"/>
        <v>0</v>
      </c>
      <c r="AA76" s="75">
        <f t="shared" si="43"/>
        <v>0</v>
      </c>
      <c r="AB76" s="75">
        <f t="shared" si="43"/>
        <v>0</v>
      </c>
      <c r="AC76" s="75">
        <f t="shared" si="43"/>
        <v>0</v>
      </c>
      <c r="AD76" s="75">
        <f t="shared" si="43"/>
        <v>0</v>
      </c>
      <c r="AE76" s="75">
        <f t="shared" si="43"/>
        <v>0</v>
      </c>
      <c r="AF76" s="75">
        <f t="shared" si="43"/>
        <v>0</v>
      </c>
      <c r="AG76" s="75">
        <f t="shared" si="43"/>
        <v>0</v>
      </c>
      <c r="AH76" s="75">
        <f t="shared" si="43"/>
        <v>0</v>
      </c>
      <c r="AI76" s="75">
        <f t="shared" si="43"/>
        <v>0</v>
      </c>
      <c r="AJ76" s="75">
        <f t="shared" si="43"/>
        <v>0</v>
      </c>
      <c r="AK76" s="75">
        <f t="shared" si="8"/>
        <v>0</v>
      </c>
      <c r="AL76" s="75">
        <f t="shared" si="8"/>
        <v>0</v>
      </c>
      <c r="AM76" s="75">
        <f t="shared" si="8"/>
        <v>0</v>
      </c>
      <c r="AN76" s="75">
        <f t="shared" si="8"/>
        <v>0</v>
      </c>
      <c r="AO76" s="75">
        <f t="shared" si="8"/>
        <v>0</v>
      </c>
      <c r="AP76" s="66" t="s">
        <v>61</v>
      </c>
    </row>
    <row r="77" spans="1:42" ht="31.5" x14ac:dyDescent="0.25">
      <c r="A77" s="68" t="s">
        <v>168</v>
      </c>
      <c r="B77" s="77" t="str">
        <f>[1]I0329_1037000158513_01_69_0!B77</f>
        <v>Приобретение автогидроподъемника</v>
      </c>
      <c r="C77" s="77" t="str">
        <f>[1]I0329_1037000158513_01_69_0!C77</f>
        <v>J_0000007038</v>
      </c>
      <c r="D77" s="68" t="s">
        <v>61</v>
      </c>
      <c r="E77" s="75" t="s">
        <v>61</v>
      </c>
      <c r="F77" s="75" t="s">
        <v>61</v>
      </c>
      <c r="G77" s="75" t="s">
        <v>61</v>
      </c>
      <c r="H77" s="75" t="s">
        <v>61</v>
      </c>
      <c r="I77" s="75" t="s">
        <v>61</v>
      </c>
      <c r="J77" s="75" t="s">
        <v>61</v>
      </c>
      <c r="K77" s="75" t="s">
        <v>61</v>
      </c>
      <c r="L77" s="75" t="s">
        <v>61</v>
      </c>
      <c r="M77" s="75" t="s">
        <v>61</v>
      </c>
      <c r="N77" s="75" t="s">
        <v>61</v>
      </c>
      <c r="O77" s="75" t="s">
        <v>61</v>
      </c>
      <c r="P77" s="75" t="s">
        <v>61</v>
      </c>
      <c r="Q77" s="75" t="s">
        <v>61</v>
      </c>
      <c r="R77" s="75" t="s">
        <v>61</v>
      </c>
      <c r="S77" s="75" t="s">
        <v>61</v>
      </c>
      <c r="T77" s="75" t="s">
        <v>61</v>
      </c>
      <c r="U77" s="75" t="s">
        <v>61</v>
      </c>
      <c r="V77" s="75" t="s">
        <v>61</v>
      </c>
      <c r="W77" s="75" t="s">
        <v>61</v>
      </c>
      <c r="X77" s="75" t="s">
        <v>61</v>
      </c>
      <c r="Y77" s="75" t="s">
        <v>61</v>
      </c>
      <c r="Z77" s="75" t="s">
        <v>61</v>
      </c>
      <c r="AA77" s="75" t="s">
        <v>61</v>
      </c>
      <c r="AB77" s="75" t="s">
        <v>61</v>
      </c>
      <c r="AC77" s="75" t="s">
        <v>61</v>
      </c>
      <c r="AD77" s="75" t="s">
        <v>61</v>
      </c>
      <c r="AE77" s="75" t="s">
        <v>61</v>
      </c>
      <c r="AF77" s="75" t="s">
        <v>61</v>
      </c>
      <c r="AG77" s="75" t="s">
        <v>61</v>
      </c>
      <c r="AH77" s="75" t="s">
        <v>61</v>
      </c>
      <c r="AI77" s="75" t="s">
        <v>61</v>
      </c>
      <c r="AJ77" s="75" t="s">
        <v>61</v>
      </c>
      <c r="AK77" s="75" t="s">
        <v>61</v>
      </c>
      <c r="AL77" s="75" t="s">
        <v>61</v>
      </c>
      <c r="AM77" s="75" t="s">
        <v>61</v>
      </c>
      <c r="AN77" s="75" t="s">
        <v>61</v>
      </c>
      <c r="AO77" s="75" t="s">
        <v>61</v>
      </c>
      <c r="AP77" s="66" t="s">
        <v>61</v>
      </c>
    </row>
    <row r="78" spans="1:42" ht="31.5" x14ac:dyDescent="0.25">
      <c r="A78" s="68" t="s">
        <v>169</v>
      </c>
      <c r="B78" s="77" t="str">
        <f>[1]I0329_1037000158513_01_69_0!B78</f>
        <v>Приобретение информационно-вычислительной техники</v>
      </c>
      <c r="C78" s="77" t="str">
        <f>[1]I0329_1037000158513_01_69_0!C78</f>
        <v>J_0000000814</v>
      </c>
      <c r="D78" s="68" t="s">
        <v>61</v>
      </c>
      <c r="E78" s="75" t="s">
        <v>61</v>
      </c>
      <c r="F78" s="75" t="s">
        <v>61</v>
      </c>
      <c r="G78" s="75" t="s">
        <v>61</v>
      </c>
      <c r="H78" s="75" t="s">
        <v>61</v>
      </c>
      <c r="I78" s="75" t="s">
        <v>61</v>
      </c>
      <c r="J78" s="75" t="s">
        <v>61</v>
      </c>
      <c r="K78" s="75" t="s">
        <v>61</v>
      </c>
      <c r="L78" s="75" t="s">
        <v>61</v>
      </c>
      <c r="M78" s="75" t="s">
        <v>61</v>
      </c>
      <c r="N78" s="75" t="s">
        <v>61</v>
      </c>
      <c r="O78" s="75" t="s">
        <v>61</v>
      </c>
      <c r="P78" s="75" t="s">
        <v>61</v>
      </c>
      <c r="Q78" s="75" t="s">
        <v>61</v>
      </c>
      <c r="R78" s="75" t="s">
        <v>61</v>
      </c>
      <c r="S78" s="75" t="s">
        <v>61</v>
      </c>
      <c r="T78" s="75" t="s">
        <v>61</v>
      </c>
      <c r="U78" s="75" t="s">
        <v>61</v>
      </c>
      <c r="V78" s="75" t="s">
        <v>61</v>
      </c>
      <c r="W78" s="75" t="s">
        <v>61</v>
      </c>
      <c r="X78" s="75" t="s">
        <v>61</v>
      </c>
      <c r="Y78" s="75" t="s">
        <v>61</v>
      </c>
      <c r="Z78" s="75" t="s">
        <v>61</v>
      </c>
      <c r="AA78" s="75" t="s">
        <v>61</v>
      </c>
      <c r="AB78" s="75" t="s">
        <v>61</v>
      </c>
      <c r="AC78" s="75" t="s">
        <v>61</v>
      </c>
      <c r="AD78" s="75" t="s">
        <v>61</v>
      </c>
      <c r="AE78" s="75" t="s">
        <v>61</v>
      </c>
      <c r="AF78" s="75" t="s">
        <v>61</v>
      </c>
      <c r="AG78" s="75" t="s">
        <v>61</v>
      </c>
      <c r="AH78" s="75" t="s">
        <v>61</v>
      </c>
      <c r="AI78" s="75" t="s">
        <v>61</v>
      </c>
      <c r="AJ78" s="75" t="s">
        <v>61</v>
      </c>
      <c r="AK78" s="75" t="s">
        <v>61</v>
      </c>
      <c r="AL78" s="75" t="s">
        <v>61</v>
      </c>
      <c r="AM78" s="75" t="s">
        <v>61</v>
      </c>
      <c r="AN78" s="75" t="s">
        <v>61</v>
      </c>
      <c r="AO78" s="75" t="s">
        <v>61</v>
      </c>
      <c r="AP78" s="66" t="s">
        <v>61</v>
      </c>
    </row>
    <row r="79" spans="1:42" ht="31.5" x14ac:dyDescent="0.25">
      <c r="A79" s="68" t="s">
        <v>170</v>
      </c>
      <c r="B79" s="77" t="str">
        <f>[1]I0329_1037000158513_01_69_0!B79</f>
        <v>Приобретение передвижной парообразующей установки</v>
      </c>
      <c r="C79" s="77" t="str">
        <f>[1]I0329_1037000158513_01_69_0!C79</f>
        <v>J_0000007063</v>
      </c>
      <c r="D79" s="68" t="s">
        <v>61</v>
      </c>
      <c r="E79" s="75" t="s">
        <v>61</v>
      </c>
      <c r="F79" s="75" t="s">
        <v>61</v>
      </c>
      <c r="G79" s="75" t="s">
        <v>61</v>
      </c>
      <c r="H79" s="75" t="s">
        <v>61</v>
      </c>
      <c r="I79" s="75" t="s">
        <v>61</v>
      </c>
      <c r="J79" s="75" t="s">
        <v>61</v>
      </c>
      <c r="K79" s="75" t="s">
        <v>61</v>
      </c>
      <c r="L79" s="75" t="s">
        <v>61</v>
      </c>
      <c r="M79" s="75" t="s">
        <v>61</v>
      </c>
      <c r="N79" s="75" t="s">
        <v>61</v>
      </c>
      <c r="O79" s="75" t="s">
        <v>61</v>
      </c>
      <c r="P79" s="75" t="s">
        <v>61</v>
      </c>
      <c r="Q79" s="75" t="s">
        <v>61</v>
      </c>
      <c r="R79" s="75" t="s">
        <v>61</v>
      </c>
      <c r="S79" s="75" t="s">
        <v>61</v>
      </c>
      <c r="T79" s="75" t="s">
        <v>61</v>
      </c>
      <c r="U79" s="75" t="s">
        <v>61</v>
      </c>
      <c r="V79" s="75" t="s">
        <v>61</v>
      </c>
      <c r="W79" s="75" t="s">
        <v>61</v>
      </c>
      <c r="X79" s="75" t="s">
        <v>61</v>
      </c>
      <c r="Y79" s="75" t="s">
        <v>61</v>
      </c>
      <c r="Z79" s="75" t="s">
        <v>61</v>
      </c>
      <c r="AA79" s="75" t="s">
        <v>61</v>
      </c>
      <c r="AB79" s="75" t="s">
        <v>61</v>
      </c>
      <c r="AC79" s="75" t="s">
        <v>61</v>
      </c>
      <c r="AD79" s="75" t="s">
        <v>61</v>
      </c>
      <c r="AE79" s="75" t="s">
        <v>61</v>
      </c>
      <c r="AF79" s="75" t="s">
        <v>61</v>
      </c>
      <c r="AG79" s="75" t="s">
        <v>61</v>
      </c>
      <c r="AH79" s="75" t="s">
        <v>61</v>
      </c>
      <c r="AI79" s="75" t="s">
        <v>61</v>
      </c>
      <c r="AJ79" s="75" t="s">
        <v>61</v>
      </c>
      <c r="AK79" s="75" t="s">
        <v>61</v>
      </c>
      <c r="AL79" s="75" t="s">
        <v>61</v>
      </c>
      <c r="AM79" s="75" t="s">
        <v>61</v>
      </c>
      <c r="AN79" s="75" t="s">
        <v>61</v>
      </c>
      <c r="AO79" s="75" t="s">
        <v>61</v>
      </c>
      <c r="AP79" s="66" t="s">
        <v>61</v>
      </c>
    </row>
    <row r="80" spans="1:42" ht="31.5" x14ac:dyDescent="0.25">
      <c r="A80" s="68" t="s">
        <v>171</v>
      </c>
      <c r="B80" s="77" t="str">
        <f>[1]I0329_1037000158513_01_69_0!B80</f>
        <v>Строительство склада для хранения электротехнической продукции</v>
      </c>
      <c r="C80" s="77" t="str">
        <f>[1]I0329_1037000158513_01_69_0!C80</f>
        <v>J_0000000858</v>
      </c>
      <c r="D80" s="68" t="s">
        <v>61</v>
      </c>
      <c r="E80" s="75" t="s">
        <v>61</v>
      </c>
      <c r="F80" s="75" t="s">
        <v>61</v>
      </c>
      <c r="G80" s="75" t="s">
        <v>61</v>
      </c>
      <c r="H80" s="75" t="s">
        <v>61</v>
      </c>
      <c r="I80" s="75" t="s">
        <v>61</v>
      </c>
      <c r="J80" s="75" t="s">
        <v>61</v>
      </c>
      <c r="K80" s="75" t="s">
        <v>61</v>
      </c>
      <c r="L80" s="75" t="s">
        <v>61</v>
      </c>
      <c r="M80" s="75" t="s">
        <v>61</v>
      </c>
      <c r="N80" s="75" t="s">
        <v>61</v>
      </c>
      <c r="O80" s="75" t="s">
        <v>61</v>
      </c>
      <c r="P80" s="75" t="s">
        <v>61</v>
      </c>
      <c r="Q80" s="75" t="s">
        <v>61</v>
      </c>
      <c r="R80" s="75" t="s">
        <v>61</v>
      </c>
      <c r="S80" s="75" t="s">
        <v>61</v>
      </c>
      <c r="T80" s="75" t="s">
        <v>61</v>
      </c>
      <c r="U80" s="75" t="s">
        <v>61</v>
      </c>
      <c r="V80" s="75" t="s">
        <v>61</v>
      </c>
      <c r="W80" s="75" t="s">
        <v>61</v>
      </c>
      <c r="X80" s="75" t="s">
        <v>61</v>
      </c>
      <c r="Y80" s="75" t="s">
        <v>61</v>
      </c>
      <c r="Z80" s="75" t="s">
        <v>61</v>
      </c>
      <c r="AA80" s="75" t="s">
        <v>61</v>
      </c>
      <c r="AB80" s="75" t="s">
        <v>61</v>
      </c>
      <c r="AC80" s="75" t="s">
        <v>61</v>
      </c>
      <c r="AD80" s="75" t="s">
        <v>61</v>
      </c>
      <c r="AE80" s="75" t="s">
        <v>61</v>
      </c>
      <c r="AF80" s="75" t="s">
        <v>61</v>
      </c>
      <c r="AG80" s="75" t="s">
        <v>61</v>
      </c>
      <c r="AH80" s="75" t="s">
        <v>61</v>
      </c>
      <c r="AI80" s="75" t="s">
        <v>61</v>
      </c>
      <c r="AJ80" s="75" t="s">
        <v>61</v>
      </c>
      <c r="AK80" s="75" t="s">
        <v>61</v>
      </c>
      <c r="AL80" s="75" t="s">
        <v>61</v>
      </c>
      <c r="AM80" s="75" t="s">
        <v>61</v>
      </c>
      <c r="AN80" s="75" t="s">
        <v>61</v>
      </c>
      <c r="AO80" s="75" t="s">
        <v>61</v>
      </c>
      <c r="AP80" s="66" t="s">
        <v>61</v>
      </c>
    </row>
    <row r="81" spans="1:42" ht="63" x14ac:dyDescent="0.25">
      <c r="A81" s="68" t="s">
        <v>172</v>
      </c>
      <c r="B81" s="77" t="str">
        <f>[1]I0329_1037000158513_01_69_0!B81</f>
        <v>Разработка программного обеспечения "Геоинформационная система городских электрических сетей" (блок №5)</v>
      </c>
      <c r="C81" s="77" t="str">
        <f>[1]I0329_1037000158513_01_69_0!C81</f>
        <v>J_0000007046</v>
      </c>
      <c r="D81" s="68" t="s">
        <v>61</v>
      </c>
      <c r="E81" s="75" t="s">
        <v>61</v>
      </c>
      <c r="F81" s="75" t="s">
        <v>61</v>
      </c>
      <c r="G81" s="75" t="s">
        <v>61</v>
      </c>
      <c r="H81" s="75" t="s">
        <v>61</v>
      </c>
      <c r="I81" s="75" t="s">
        <v>61</v>
      </c>
      <c r="J81" s="75" t="s">
        <v>61</v>
      </c>
      <c r="K81" s="75" t="s">
        <v>61</v>
      </c>
      <c r="L81" s="75" t="s">
        <v>61</v>
      </c>
      <c r="M81" s="75" t="s">
        <v>61</v>
      </c>
      <c r="N81" s="75" t="s">
        <v>61</v>
      </c>
      <c r="O81" s="75" t="s">
        <v>61</v>
      </c>
      <c r="P81" s="75" t="s">
        <v>61</v>
      </c>
      <c r="Q81" s="75" t="s">
        <v>61</v>
      </c>
      <c r="R81" s="75" t="s">
        <v>61</v>
      </c>
      <c r="S81" s="75" t="s">
        <v>61</v>
      </c>
      <c r="T81" s="75" t="s">
        <v>61</v>
      </c>
      <c r="U81" s="75" t="s">
        <v>61</v>
      </c>
      <c r="V81" s="75" t="s">
        <v>61</v>
      </c>
      <c r="W81" s="75" t="s">
        <v>61</v>
      </c>
      <c r="X81" s="75" t="s">
        <v>61</v>
      </c>
      <c r="Y81" s="75" t="s">
        <v>61</v>
      </c>
      <c r="Z81" s="75" t="s">
        <v>61</v>
      </c>
      <c r="AA81" s="75" t="s">
        <v>61</v>
      </c>
      <c r="AB81" s="75" t="s">
        <v>61</v>
      </c>
      <c r="AC81" s="75" t="s">
        <v>61</v>
      </c>
      <c r="AD81" s="75" t="s">
        <v>61</v>
      </c>
      <c r="AE81" s="75" t="s">
        <v>61</v>
      </c>
      <c r="AF81" s="75" t="s">
        <v>61</v>
      </c>
      <c r="AG81" s="75" t="s">
        <v>61</v>
      </c>
      <c r="AH81" s="75" t="s">
        <v>61</v>
      </c>
      <c r="AI81" s="75" t="s">
        <v>61</v>
      </c>
      <c r="AJ81" s="75" t="s">
        <v>61</v>
      </c>
      <c r="AK81" s="75" t="s">
        <v>61</v>
      </c>
      <c r="AL81" s="75" t="s">
        <v>61</v>
      </c>
      <c r="AM81" s="75" t="s">
        <v>61</v>
      </c>
      <c r="AN81" s="75" t="s">
        <v>61</v>
      </c>
      <c r="AO81" s="75" t="s">
        <v>61</v>
      </c>
      <c r="AP81" s="66" t="s">
        <v>61</v>
      </c>
    </row>
    <row r="83" spans="1:42" ht="18.75" customHeight="1" x14ac:dyDescent="0.25">
      <c r="B83" s="81"/>
      <c r="C83" s="82"/>
      <c r="D83" s="82"/>
      <c r="E83" s="82"/>
    </row>
    <row r="84" spans="1:42" ht="18.75" x14ac:dyDescent="0.25">
      <c r="B84" s="81"/>
      <c r="C84" s="82"/>
      <c r="D84" s="82"/>
      <c r="E84" s="82"/>
    </row>
    <row r="85" spans="1:42" ht="18.75" customHeight="1" x14ac:dyDescent="0.25">
      <c r="B85" s="83"/>
      <c r="C85" s="83"/>
      <c r="D85" s="84"/>
      <c r="E85" s="84"/>
    </row>
    <row r="86" spans="1:42" ht="18.75" x14ac:dyDescent="0.25">
      <c r="B86" s="81"/>
      <c r="C86" s="82"/>
      <c r="D86" s="82"/>
      <c r="E86" s="82"/>
    </row>
  </sheetData>
  <autoFilter ref="A19:BZ81"/>
  <mergeCells count="31">
    <mergeCell ref="AY17:BE17"/>
    <mergeCell ref="BF17:BL17"/>
    <mergeCell ref="BM17:BS17"/>
    <mergeCell ref="BT17:BZ17"/>
    <mergeCell ref="B85:C85"/>
    <mergeCell ref="AK15:AO17"/>
    <mergeCell ref="AP15:AP18"/>
    <mergeCell ref="F16:J16"/>
    <mergeCell ref="L16:AJ16"/>
    <mergeCell ref="E17:J17"/>
    <mergeCell ref="K17:P17"/>
    <mergeCell ref="Q17:U17"/>
    <mergeCell ref="V17:Z17"/>
    <mergeCell ref="AA17:AE17"/>
    <mergeCell ref="AF17:AJ17"/>
    <mergeCell ref="A7:AP7"/>
    <mergeCell ref="A9:AP9"/>
    <mergeCell ref="A11:AP11"/>
    <mergeCell ref="A12:AP12"/>
    <mergeCell ref="A14:D14"/>
    <mergeCell ref="A15:A18"/>
    <mergeCell ref="B15:B18"/>
    <mergeCell ref="C15:C18"/>
    <mergeCell ref="D15:D18"/>
    <mergeCell ref="F15:AJ15"/>
    <mergeCell ref="AF1:AJ1"/>
    <mergeCell ref="AF2:AJ2"/>
    <mergeCell ref="AF3:AJ3"/>
    <mergeCell ref="A4:AP4"/>
    <mergeCell ref="A5:AP5"/>
    <mergeCell ref="A6:AP6"/>
  </mergeCells>
  <pageMargins left="0.59055118110236227" right="0.19685039370078741" top="0.19685039370078741" bottom="0.19685039370078741" header="0.27559055118110237" footer="0.27559055118110237"/>
  <pageSetup paperSize="8" scale="18" orientation="portrait" r:id="rId1"/>
  <headerFooter alignWithMargins="0">
    <oddHeader>&amp;L&amp;"Arial,обычный"&amp;6Подготовлено с использованием системы ГАРАНТ</oddHeader>
  </headerFooter>
  <colBreaks count="2" manualBreakCount="2">
    <brk id="36" max="1048575" man="1"/>
    <brk id="4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I0329_1037000158513_04_69_0</vt:lpstr>
      <vt:lpstr>I0329_1037000158513_04_69_0!Заголовки_для_печати</vt:lpstr>
      <vt:lpstr>I0329_1037000158513_04_69_0!Область_печати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2024-03-28T05:54:13Z</dcterms:created>
  <dcterms:modified xsi:type="dcterms:W3CDTF">2024-03-28T05:54:28Z</dcterms:modified>
</cp:coreProperties>
</file>