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2\Отчеты 2022\Отчеты в РЭК\Годовой\Документы в ДТР (отчет за 2022 год)\ОТЧЕТ за 2022г. (Приказ №320)\"/>
    </mc:Choice>
  </mc:AlternateContent>
  <bookViews>
    <workbookView xWindow="0" yWindow="0" windowWidth="28800" windowHeight="12585" tabRatio="933" activeTab="6"/>
  </bookViews>
  <sheets>
    <sheet name="H0331_1037000158513_01_69_0" sheetId="1" r:id="rId1"/>
    <sheet name="H0331_1037000158513_02_69_0" sheetId="2" r:id="rId2"/>
    <sheet name="H0331_1037000158513_03_69_0" sheetId="3" r:id="rId3"/>
    <sheet name="H0331_1037000158513_04_69_0" sheetId="4" r:id="rId4"/>
    <sheet name="H0331_1037000158513_05_69_0" sheetId="5" r:id="rId5"/>
    <sheet name="H0331_1037000158513_06_69_0" sheetId="6" r:id="rId6"/>
    <sheet name="H0331_1037000158513_07_69_0 " sheetId="7" r:id="rId7"/>
    <sheet name="H0331_1037000158513_08_69_0" sheetId="8" r:id="rId8"/>
  </sheets>
  <externalReferences>
    <externalReference r:id="rId9"/>
    <externalReference r:id="rId10"/>
    <externalReference r:id="rId11"/>
    <externalReference r:id="rId12"/>
    <externalReference r:id="rId13"/>
  </externalReferences>
  <definedNames>
    <definedName name="_xlnm._FilterDatabase" localSheetId="0" hidden="1">H0331_1037000158513_01_69_0!$A$21:$AZ$88</definedName>
    <definedName name="_xlnm._FilterDatabase" localSheetId="1" hidden="1">H0331_1037000158513_02_69_0!$A$21:$BL$88</definedName>
    <definedName name="_xlnm._FilterDatabase" localSheetId="2" hidden="1">H0331_1037000158513_03_69_0!$A$23:$DK$90</definedName>
    <definedName name="_xlnm._FilterDatabase" localSheetId="3" hidden="1">H0331_1037000158513_04_69_0!$A$21:$CQ$91</definedName>
    <definedName name="_xlnm._FilterDatabase" localSheetId="4" hidden="1">H0331_1037000158513_05_69_0!$A$21:$CN$89</definedName>
    <definedName name="_xlnm._FilterDatabase" localSheetId="5" hidden="1">H0331_1037000158513_06_69_0!$A$21:$CM$91</definedName>
    <definedName name="_xlnm._FilterDatabase" localSheetId="6" hidden="1">'H0331_1037000158513_07_69_0 '!$A$19:$BK$112</definedName>
    <definedName name="_xlnm._FilterDatabase" localSheetId="7" hidden="1">H0331_1037000158513_08_69_0!$A$17:$M$111</definedName>
    <definedName name="Z_5D1DDB92_E2F2_4E40_9215_C70ED035E1A7_.wvu.Cols" localSheetId="0" hidden="1">H0331_1037000158513_01_69_0!$D:$M</definedName>
    <definedName name="Z_5D1DDB92_E2F2_4E40_9215_C70ED035E1A7_.wvu.FilterData" localSheetId="0" hidden="1">H0331_1037000158513_01_69_0!$A$20:$AY$88</definedName>
    <definedName name="Z_5D1DDB92_E2F2_4E40_9215_C70ED035E1A7_.wvu.FilterData" localSheetId="1" hidden="1">H0331_1037000158513_02_69_0!$A$20:$BL$90</definedName>
    <definedName name="Z_5D1DDB92_E2F2_4E40_9215_C70ED035E1A7_.wvu.FilterData" localSheetId="3" hidden="1">H0331_1037000158513_04_69_0!$A$21:$CQ$89</definedName>
    <definedName name="Z_5D1DDB92_E2F2_4E40_9215_C70ED035E1A7_.wvu.FilterData" localSheetId="4" hidden="1">H0331_1037000158513_05_69_0!$A$21:$CM$89</definedName>
    <definedName name="Z_5D1DDB92_E2F2_4E40_9215_C70ED035E1A7_.wvu.FilterData" localSheetId="5" hidden="1">H0331_1037000158513_06_69_0!$A$21:$CM$89</definedName>
    <definedName name="Z_5D1DDB92_E2F2_4E40_9215_C70ED035E1A7_.wvu.FilterData" localSheetId="6" hidden="1">'H0331_1037000158513_07_69_0 '!$A$19:$BK$112</definedName>
    <definedName name="Z_5D1DDB92_E2F2_4E40_9215_C70ED035E1A7_.wvu.FilterData" localSheetId="7" hidden="1">H0331_1037000158513_08_69_0!$A$17:$M$111</definedName>
    <definedName name="Z_5D1DDB92_E2F2_4E40_9215_C70ED035E1A7_.wvu.PrintArea" localSheetId="0" hidden="1">H0331_1037000158513_01_69_0!$A$1:$AM$92</definedName>
    <definedName name="Z_5D1DDB92_E2F2_4E40_9215_C70ED035E1A7_.wvu.PrintArea" localSheetId="1" hidden="1">H0331_1037000158513_02_69_0!$A$1:$AE$94</definedName>
    <definedName name="Z_5D1DDB92_E2F2_4E40_9215_C70ED035E1A7_.wvu.PrintArea" localSheetId="6" hidden="1">'H0331_1037000158513_07_69_0 '!$A$1:$BK$87</definedName>
    <definedName name="Z_5D1DDB92_E2F2_4E40_9215_C70ED035E1A7_.wvu.PrintArea" localSheetId="7" hidden="1">H0331_1037000158513_08_69_0!$A$1:$M$85</definedName>
    <definedName name="Z_5D1DDB92_E2F2_4E40_9215_C70ED035E1A7_.wvu.PrintTitles" localSheetId="0" hidden="1">H0331_1037000158513_01_69_0!$16:$20</definedName>
    <definedName name="Z_5D1DDB92_E2F2_4E40_9215_C70ED035E1A7_.wvu.PrintTitles" localSheetId="1" hidden="1">H0331_1037000158513_02_69_0!$17:$20</definedName>
    <definedName name="Z_5D1DDB92_E2F2_4E40_9215_C70ED035E1A7_.wvu.PrintTitles" localSheetId="3" hidden="1">H0331_1037000158513_04_69_0!$16:$21</definedName>
    <definedName name="Z_5D1DDB92_E2F2_4E40_9215_C70ED035E1A7_.wvu.PrintTitles" localSheetId="4" hidden="1">H0331_1037000158513_05_69_0!$16:$21</definedName>
    <definedName name="Z_5D1DDB92_E2F2_4E40_9215_C70ED035E1A7_.wvu.PrintTitles" localSheetId="5" hidden="1">H0331_1037000158513_06_69_0!$16:$21</definedName>
    <definedName name="Z_5D1DDB92_E2F2_4E40_9215_C70ED035E1A7_.wvu.PrintTitles" localSheetId="6" hidden="1">'H0331_1037000158513_07_69_0 '!$15:$19</definedName>
    <definedName name="Z_5D1DDB92_E2F2_4E40_9215_C70ED035E1A7_.wvu.PrintTitles" localSheetId="7" hidden="1">H0331_1037000158513_08_69_0!$15:$17</definedName>
    <definedName name="Z_7827CC47_A8A6_411C_BB9A_80AEDD4B0446_.wvu.Cols" localSheetId="0" hidden="1">H0331_1037000158513_01_69_0!$D:$M</definedName>
    <definedName name="Z_7827CC47_A8A6_411C_BB9A_80AEDD4B0446_.wvu.Cols" localSheetId="6" hidden="1">'H0331_1037000158513_07_69_0 '!$P:$W,'H0331_1037000158513_07_69_0 '!$AF:$AK,'H0331_1037000158513_07_69_0 '!$AP:$BE</definedName>
    <definedName name="Z_7827CC47_A8A6_411C_BB9A_80AEDD4B0446_.wvu.FilterData" localSheetId="0" hidden="1">H0331_1037000158513_01_69_0!$A$20:$AY$88</definedName>
    <definedName name="Z_7827CC47_A8A6_411C_BB9A_80AEDD4B0446_.wvu.FilterData" localSheetId="1" hidden="1">H0331_1037000158513_02_69_0!$A$20:$BL$90</definedName>
    <definedName name="Z_7827CC47_A8A6_411C_BB9A_80AEDD4B0446_.wvu.FilterData" localSheetId="3" hidden="1">H0331_1037000158513_04_69_0!$A$21:$CQ$89</definedName>
    <definedName name="Z_7827CC47_A8A6_411C_BB9A_80AEDD4B0446_.wvu.FilterData" localSheetId="4" hidden="1">H0331_1037000158513_05_69_0!$A$21:$CM$89</definedName>
    <definedName name="Z_7827CC47_A8A6_411C_BB9A_80AEDD4B0446_.wvu.FilterData" localSheetId="5" hidden="1">H0331_1037000158513_06_69_0!$A$21:$CM$89</definedName>
    <definedName name="Z_7827CC47_A8A6_411C_BB9A_80AEDD4B0446_.wvu.FilterData" localSheetId="6" hidden="1">'H0331_1037000158513_07_69_0 '!$A$19:$BK$112</definedName>
    <definedName name="Z_7827CC47_A8A6_411C_BB9A_80AEDD4B0446_.wvu.FilterData" localSheetId="7" hidden="1">H0331_1037000158513_08_69_0!$A$17:$M$111</definedName>
    <definedName name="Z_7827CC47_A8A6_411C_BB9A_80AEDD4B0446_.wvu.PrintArea" localSheetId="0" hidden="1">H0331_1037000158513_01_69_0!$A$1:$AM$92</definedName>
    <definedName name="Z_7827CC47_A8A6_411C_BB9A_80AEDD4B0446_.wvu.PrintArea" localSheetId="1" hidden="1">H0331_1037000158513_02_69_0!$A$1:$AE$94</definedName>
    <definedName name="Z_7827CC47_A8A6_411C_BB9A_80AEDD4B0446_.wvu.PrintArea" localSheetId="6" hidden="1">'H0331_1037000158513_07_69_0 '!$A$1:$BK$87</definedName>
    <definedName name="Z_7827CC47_A8A6_411C_BB9A_80AEDD4B0446_.wvu.PrintArea" localSheetId="7" hidden="1">H0331_1037000158513_08_69_0!$A$1:$M$85</definedName>
    <definedName name="Z_7827CC47_A8A6_411C_BB9A_80AEDD4B0446_.wvu.PrintTitles" localSheetId="0" hidden="1">H0331_1037000158513_01_69_0!$16:$20</definedName>
    <definedName name="Z_7827CC47_A8A6_411C_BB9A_80AEDD4B0446_.wvu.PrintTitles" localSheetId="1" hidden="1">H0331_1037000158513_02_69_0!$17:$20</definedName>
    <definedName name="Z_7827CC47_A8A6_411C_BB9A_80AEDD4B0446_.wvu.PrintTitles" localSheetId="3" hidden="1">H0331_1037000158513_04_69_0!$16:$21</definedName>
    <definedName name="Z_7827CC47_A8A6_411C_BB9A_80AEDD4B0446_.wvu.PrintTitles" localSheetId="4" hidden="1">H0331_1037000158513_05_69_0!$16:$21</definedName>
    <definedName name="Z_7827CC47_A8A6_411C_BB9A_80AEDD4B0446_.wvu.PrintTitles" localSheetId="5" hidden="1">H0331_1037000158513_06_69_0!$16:$21</definedName>
    <definedName name="Z_7827CC47_A8A6_411C_BB9A_80AEDD4B0446_.wvu.PrintTitles" localSheetId="6" hidden="1">'H0331_1037000158513_07_69_0 '!$15:$19</definedName>
    <definedName name="Z_7827CC47_A8A6_411C_BB9A_80AEDD4B0446_.wvu.PrintTitles" localSheetId="7" hidden="1">H0331_1037000158513_08_69_0!$15:$17</definedName>
    <definedName name="Z_A8DDB13A_D9B5_41AD_9DE3_2B8CFEA87093_.wvu.FilterData" localSheetId="3" hidden="1">H0331_1037000158513_04_69_0!$A$21:$CQ$89</definedName>
    <definedName name="Z_A8DDB13A_D9B5_41AD_9DE3_2B8CFEA87093_.wvu.FilterData" localSheetId="4" hidden="1">H0331_1037000158513_05_69_0!$A$21:$CM$89</definedName>
    <definedName name="Z_A8DDB13A_D9B5_41AD_9DE3_2B8CFEA87093_.wvu.FilterData" localSheetId="5" hidden="1">H0331_1037000158513_06_69_0!$A$21:$CM$89</definedName>
    <definedName name="Z_A8DDB13A_D9B5_41AD_9DE3_2B8CFEA87093_.wvu.FilterData" localSheetId="6" hidden="1">'H0331_1037000158513_07_69_0 '!$A$19:$BK$112</definedName>
    <definedName name="Z_CC8D8187_1C1A_4B5A_8379_9BC55DBCD747_.wvu.FilterData" localSheetId="1" hidden="1">H0331_1037000158513_02_69_0!$A$20:$BL$90</definedName>
    <definedName name="Z_DD10C600_0C8C_44A4_85F2_1DA3BF2EEB1B_.wvu.FilterData" localSheetId="0" hidden="1">H0331_1037000158513_01_69_0!$A$20:$AY$88</definedName>
    <definedName name="Z_DD10C600_0C8C_44A4_85F2_1DA3BF2EEB1B_.wvu.FilterData" localSheetId="3" hidden="1">H0331_1037000158513_04_69_0!$A$21:$CQ$89</definedName>
    <definedName name="Z_DD10C600_0C8C_44A4_85F2_1DA3BF2EEB1B_.wvu.FilterData" localSheetId="4" hidden="1">H0331_1037000158513_05_69_0!$A$21:$CM$89</definedName>
    <definedName name="Z_DD10C600_0C8C_44A4_85F2_1DA3BF2EEB1B_.wvu.FilterData" localSheetId="5" hidden="1">H0331_1037000158513_06_69_0!$A$21:$CM$89</definedName>
    <definedName name="_xlnm.Print_Titles" localSheetId="0">H0331_1037000158513_01_69_0!$16:$20</definedName>
    <definedName name="_xlnm.Print_Titles" localSheetId="1">H0331_1037000158513_02_69_0!$17:$20</definedName>
    <definedName name="_xlnm.Print_Titles" localSheetId="2">H0331_1037000158513_03_69_0!$17:$22</definedName>
    <definedName name="_xlnm.Print_Titles" localSheetId="3">H0331_1037000158513_04_69_0!$16:$21</definedName>
    <definedName name="_xlnm.Print_Titles" localSheetId="4">H0331_1037000158513_05_69_0!$16:$21</definedName>
    <definedName name="_xlnm.Print_Titles" localSheetId="5">H0331_1037000158513_06_69_0!$16:$21</definedName>
    <definedName name="_xlnm.Print_Titles" localSheetId="6">'H0331_1037000158513_07_69_0 '!$15:$19</definedName>
    <definedName name="_xlnm.Print_Titles" localSheetId="7">H0331_1037000158513_08_69_0!$15:$17</definedName>
    <definedName name="_xlnm.Print_Area" localSheetId="0">H0331_1037000158513_01_69_0!$A$1:$AN$89</definedName>
    <definedName name="_xlnm.Print_Area" localSheetId="1">H0331_1037000158513_02_69_0!$A$1:$AE$94</definedName>
    <definedName name="_xlnm.Print_Area" localSheetId="2">H0331_1037000158513_03_69_0!$A$1:$CA$90</definedName>
    <definedName name="_xlnm.Print_Area" localSheetId="3">H0331_1037000158513_04_69_0!$A$1:$CP$90</definedName>
    <definedName name="_xlnm.Print_Area" localSheetId="4">H0331_1037000158513_05_69_0!$A$1:$CL$90</definedName>
    <definedName name="_xlnm.Print_Area" localSheetId="5">H0331_1037000158513_06_69_0!$A$1:$CL$90</definedName>
    <definedName name="_xlnm.Print_Area" localSheetId="6">'H0331_1037000158513_07_69_0 '!$A$1:$BK$87</definedName>
    <definedName name="_xlnm.Print_Area" localSheetId="7">H0331_1037000158513_08_69_0!$A$1:$M$85</definedName>
  </definedNames>
  <calcPr calcId="152511"/>
</workbook>
</file>

<file path=xl/calcChain.xml><?xml version="1.0" encoding="utf-8"?>
<calcChain xmlns="http://schemas.openxmlformats.org/spreadsheetml/2006/main">
  <c r="M76" i="8" l="1"/>
  <c r="L76" i="8"/>
  <c r="L24" i="8" s="1"/>
  <c r="K76" i="8"/>
  <c r="K24" i="8" s="1"/>
  <c r="J76" i="8"/>
  <c r="I76" i="8"/>
  <c r="H76" i="8"/>
  <c r="H24" i="8" s="1"/>
  <c r="G76" i="8"/>
  <c r="G24" i="8" s="1"/>
  <c r="F76" i="8"/>
  <c r="F24" i="8" s="1"/>
  <c r="M68" i="8"/>
  <c r="L68" i="8"/>
  <c r="L22" i="8" s="1"/>
  <c r="K68" i="8"/>
  <c r="K22" i="8" s="1"/>
  <c r="J68" i="8"/>
  <c r="I68" i="8"/>
  <c r="H68" i="8"/>
  <c r="H22" i="8" s="1"/>
  <c r="G68" i="8"/>
  <c r="G22" i="8" s="1"/>
  <c r="F68" i="8"/>
  <c r="F22" i="8" s="1"/>
  <c r="M65" i="8"/>
  <c r="L65" i="8"/>
  <c r="L21" i="8" s="1"/>
  <c r="K65" i="8"/>
  <c r="K21" i="8" s="1"/>
  <c r="J65" i="8"/>
  <c r="I65" i="8"/>
  <c r="H65" i="8"/>
  <c r="H21" i="8" s="1"/>
  <c r="G65" i="8"/>
  <c r="G21" i="8" s="1"/>
  <c r="F65" i="8"/>
  <c r="F21" i="8" s="1"/>
  <c r="M62" i="8"/>
  <c r="L62" i="8"/>
  <c r="K62" i="8"/>
  <c r="J62" i="8"/>
  <c r="I62" i="8"/>
  <c r="H62" i="8"/>
  <c r="G62" i="8"/>
  <c r="F62" i="8"/>
  <c r="M57" i="8"/>
  <c r="L57" i="8"/>
  <c r="L43" i="8"/>
  <c r="L20" i="8" s="1"/>
  <c r="L18" i="8" s="1"/>
  <c r="K57" i="8"/>
  <c r="J57" i="8"/>
  <c r="J51" i="8" s="1"/>
  <c r="I57" i="8"/>
  <c r="H57" i="8"/>
  <c r="G57" i="8"/>
  <c r="F57" i="8"/>
  <c r="F51" i="8" s="1"/>
  <c r="N53" i="8"/>
  <c r="M52" i="8"/>
  <c r="L52" i="8"/>
  <c r="L51" i="8" s="1"/>
  <c r="K52" i="8"/>
  <c r="K51" i="8" s="1"/>
  <c r="J52" i="8"/>
  <c r="I52" i="8"/>
  <c r="H52" i="8"/>
  <c r="H51" i="8" s="1"/>
  <c r="H43" i="8" s="1"/>
  <c r="H20" i="8" s="1"/>
  <c r="G52" i="8"/>
  <c r="G51" i="8" s="1"/>
  <c r="F52" i="8"/>
  <c r="M51" i="8"/>
  <c r="I51" i="8"/>
  <c r="I43" i="8" s="1"/>
  <c r="M48" i="8"/>
  <c r="L48" i="8"/>
  <c r="K48" i="8"/>
  <c r="J48" i="8"/>
  <c r="I48" i="8"/>
  <c r="H48" i="8"/>
  <c r="G48" i="8"/>
  <c r="F48" i="8"/>
  <c r="M46" i="8"/>
  <c r="L46" i="8"/>
  <c r="K46" i="8"/>
  <c r="J46" i="8"/>
  <c r="I46" i="8"/>
  <c r="H46" i="8"/>
  <c r="G46" i="8"/>
  <c r="F46" i="8"/>
  <c r="M44" i="8"/>
  <c r="L44" i="8"/>
  <c r="K44" i="8"/>
  <c r="J44" i="8"/>
  <c r="I44" i="8"/>
  <c r="H44" i="8"/>
  <c r="G44" i="8"/>
  <c r="F44" i="8"/>
  <c r="M43" i="8"/>
  <c r="M40" i="8"/>
  <c r="L40" i="8"/>
  <c r="K40" i="8"/>
  <c r="J40" i="8"/>
  <c r="I40" i="8"/>
  <c r="H40" i="8"/>
  <c r="G40" i="8"/>
  <c r="F40" i="8"/>
  <c r="M33" i="8"/>
  <c r="L33" i="8"/>
  <c r="K33" i="8"/>
  <c r="J33" i="8"/>
  <c r="I33" i="8"/>
  <c r="H33" i="8"/>
  <c r="G33" i="8"/>
  <c r="F33" i="8"/>
  <c r="M30" i="8"/>
  <c r="L30" i="8"/>
  <c r="K30" i="8"/>
  <c r="J30" i="8"/>
  <c r="I30" i="8"/>
  <c r="H30" i="8"/>
  <c r="G30" i="8"/>
  <c r="F30" i="8"/>
  <c r="M26" i="8"/>
  <c r="L26" i="8"/>
  <c r="K26" i="8"/>
  <c r="J26" i="8"/>
  <c r="I26" i="8"/>
  <c r="H26" i="8"/>
  <c r="G26" i="8"/>
  <c r="F26" i="8"/>
  <c r="M25" i="8"/>
  <c r="L25" i="8"/>
  <c r="K25" i="8"/>
  <c r="J25" i="8"/>
  <c r="I25" i="8"/>
  <c r="H25" i="8"/>
  <c r="G25" i="8"/>
  <c r="G19" i="8" s="1"/>
  <c r="F25" i="8"/>
  <c r="M24" i="8"/>
  <c r="J24" i="8"/>
  <c r="I24" i="8"/>
  <c r="M23" i="8"/>
  <c r="L23" i="8"/>
  <c r="K23" i="8"/>
  <c r="J23" i="8"/>
  <c r="I23" i="8"/>
  <c r="H23" i="8"/>
  <c r="G23" i="8"/>
  <c r="F23" i="8"/>
  <c r="M22" i="8"/>
  <c r="J22" i="8"/>
  <c r="I22" i="8"/>
  <c r="M21" i="8"/>
  <c r="J21" i="8"/>
  <c r="I21" i="8"/>
  <c r="M20" i="8"/>
  <c r="I20" i="8"/>
  <c r="M19" i="8"/>
  <c r="M18" i="8" s="1"/>
  <c r="L19" i="8"/>
  <c r="K19" i="8"/>
  <c r="J19" i="8"/>
  <c r="I19" i="8"/>
  <c r="H19" i="8"/>
  <c r="F19" i="8"/>
  <c r="BI78" i="7"/>
  <c r="BI26" i="7" s="1"/>
  <c r="BH78" i="7"/>
  <c r="BH26" i="7" s="1"/>
  <c r="BK78" i="7"/>
  <c r="BK26" i="7" s="1"/>
  <c r="BJ78" i="7"/>
  <c r="BG78" i="7"/>
  <c r="BF78" i="7"/>
  <c r="BE78" i="7"/>
  <c r="BE26" i="7" s="1"/>
  <c r="BD78" i="7"/>
  <c r="BD26" i="7" s="1"/>
  <c r="BC78" i="7"/>
  <c r="BB78" i="7"/>
  <c r="BA78" i="7"/>
  <c r="BA26" i="7" s="1"/>
  <c r="AZ78" i="7"/>
  <c r="AZ26" i="7" s="1"/>
  <c r="AY78" i="7"/>
  <c r="AY26" i="7" s="1"/>
  <c r="AX78" i="7"/>
  <c r="AW78" i="7"/>
  <c r="AW26" i="7" s="1"/>
  <c r="AV78" i="7"/>
  <c r="AV26" i="7" s="1"/>
  <c r="AU78" i="7"/>
  <c r="AT78" i="7"/>
  <c r="AS78" i="7"/>
  <c r="AS26" i="7" s="1"/>
  <c r="AR78" i="7"/>
  <c r="AR26" i="7" s="1"/>
  <c r="AQ78" i="7"/>
  <c r="AP78" i="7"/>
  <c r="AP26" i="7" s="1"/>
  <c r="AO78" i="7"/>
  <c r="AO26" i="7" s="1"/>
  <c r="AN78" i="7"/>
  <c r="AN26" i="7" s="1"/>
  <c r="AM78" i="7"/>
  <c r="AL78" i="7"/>
  <c r="AL26" i="7" s="1"/>
  <c r="AK78" i="7"/>
  <c r="AK26" i="7" s="1"/>
  <c r="AJ78" i="7"/>
  <c r="AJ26" i="7" s="1"/>
  <c r="AI78" i="7"/>
  <c r="AI26" i="7" s="1"/>
  <c r="AH78" i="7"/>
  <c r="AH26" i="7" s="1"/>
  <c r="AG78" i="7"/>
  <c r="AG26" i="7" s="1"/>
  <c r="AF78" i="7"/>
  <c r="AF26" i="7" s="1"/>
  <c r="AE78" i="7"/>
  <c r="AE26" i="7" s="1"/>
  <c r="AD78" i="7"/>
  <c r="AC78" i="7"/>
  <c r="AC26" i="7" s="1"/>
  <c r="AB78" i="7"/>
  <c r="AB26" i="7" s="1"/>
  <c r="AA78" i="7"/>
  <c r="Z78" i="7"/>
  <c r="Y78" i="7"/>
  <c r="Y26" i="7" s="1"/>
  <c r="X78" i="7"/>
  <c r="X26" i="7" s="1"/>
  <c r="W78" i="7"/>
  <c r="W26" i="7" s="1"/>
  <c r="V78" i="7"/>
  <c r="U78" i="7"/>
  <c r="U26" i="7" s="1"/>
  <c r="T78" i="7"/>
  <c r="T26" i="7" s="1"/>
  <c r="S78" i="7"/>
  <c r="S26" i="7" s="1"/>
  <c r="R78" i="7"/>
  <c r="Q78" i="7"/>
  <c r="Q26" i="7" s="1"/>
  <c r="P78" i="7"/>
  <c r="P26" i="7"/>
  <c r="O78" i="7"/>
  <c r="N78" i="7"/>
  <c r="N26" i="7" s="1"/>
  <c r="M78" i="7"/>
  <c r="L78" i="7"/>
  <c r="L26" i="7" s="1"/>
  <c r="K78" i="7"/>
  <c r="J78" i="7"/>
  <c r="J26" i="7" s="1"/>
  <c r="I78" i="7"/>
  <c r="I26" i="7" s="1"/>
  <c r="H78" i="7"/>
  <c r="H26" i="7" s="1"/>
  <c r="G78" i="7"/>
  <c r="F78" i="7"/>
  <c r="F26" i="7" s="1"/>
  <c r="E78" i="7"/>
  <c r="D78" i="7"/>
  <c r="D26" i="7" s="1"/>
  <c r="BK70" i="7"/>
  <c r="BK24" i="7" s="1"/>
  <c r="BJ70" i="7"/>
  <c r="BI70" i="7"/>
  <c r="BH70" i="7"/>
  <c r="BH24" i="7" s="1"/>
  <c r="BG70" i="7"/>
  <c r="BF70" i="7"/>
  <c r="BF24" i="7" s="1"/>
  <c r="BE70" i="7"/>
  <c r="BE24" i="7" s="1"/>
  <c r="BD70" i="7"/>
  <c r="BD24" i="7" s="1"/>
  <c r="BC70" i="7"/>
  <c r="BB70" i="7"/>
  <c r="BB24" i="7" s="1"/>
  <c r="BA70" i="7"/>
  <c r="BA24" i="7" s="1"/>
  <c r="AZ70" i="7"/>
  <c r="AZ24" i="7" s="1"/>
  <c r="AY70" i="7"/>
  <c r="AX70" i="7"/>
  <c r="AX24" i="7" s="1"/>
  <c r="AW70" i="7"/>
  <c r="AV70" i="7"/>
  <c r="AV24" i="7" s="1"/>
  <c r="AU70" i="7"/>
  <c r="AU24" i="7" s="1"/>
  <c r="AT70" i="7"/>
  <c r="AT24" i="7" s="1"/>
  <c r="AS70" i="7"/>
  <c r="AS24" i="7" s="1"/>
  <c r="AR70" i="7"/>
  <c r="AR24" i="7" s="1"/>
  <c r="AQ70" i="7"/>
  <c r="AP70" i="7"/>
  <c r="AP24" i="7" s="1"/>
  <c r="AO70" i="7"/>
  <c r="AN70" i="7"/>
  <c r="AN24" i="7" s="1"/>
  <c r="AM70" i="7"/>
  <c r="AL70" i="7"/>
  <c r="AL24" i="7" s="1"/>
  <c r="AK70" i="7"/>
  <c r="AK24" i="7" s="1"/>
  <c r="AJ70" i="7"/>
  <c r="AJ24" i="7" s="1"/>
  <c r="AI70" i="7"/>
  <c r="AH70" i="7"/>
  <c r="AH24" i="7" s="1"/>
  <c r="AG70" i="7"/>
  <c r="AF70" i="7"/>
  <c r="AF24" i="7" s="1"/>
  <c r="AE70" i="7"/>
  <c r="AE24" i="7" s="1"/>
  <c r="AD70" i="7"/>
  <c r="AD24" i="7" s="1"/>
  <c r="AC70" i="7"/>
  <c r="AB70" i="7"/>
  <c r="AB24" i="7" s="1"/>
  <c r="AA70" i="7"/>
  <c r="AA24" i="7" s="1"/>
  <c r="Z70" i="7"/>
  <c r="Z24" i="7" s="1"/>
  <c r="Y70" i="7"/>
  <c r="X70" i="7"/>
  <c r="X24" i="7" s="1"/>
  <c r="W70" i="7"/>
  <c r="V70" i="7"/>
  <c r="V24" i="7" s="1"/>
  <c r="U70" i="7"/>
  <c r="U24" i="7" s="1"/>
  <c r="T70" i="7"/>
  <c r="T24" i="7" s="1"/>
  <c r="S70" i="7"/>
  <c r="S24" i="7" s="1"/>
  <c r="R70" i="7"/>
  <c r="R24" i="7" s="1"/>
  <c r="Q70" i="7"/>
  <c r="P70" i="7"/>
  <c r="P24" i="7" s="1"/>
  <c r="O70" i="7"/>
  <c r="O24" i="7" s="1"/>
  <c r="N70" i="7"/>
  <c r="N24" i="7" s="1"/>
  <c r="M70" i="7"/>
  <c r="L70" i="7"/>
  <c r="L24" i="7" s="1"/>
  <c r="K70" i="7"/>
  <c r="K24" i="7" s="1"/>
  <c r="J70" i="7"/>
  <c r="I70" i="7"/>
  <c r="H70" i="7"/>
  <c r="H24" i="7" s="1"/>
  <c r="G70" i="7"/>
  <c r="F70" i="7"/>
  <c r="E70" i="7"/>
  <c r="E24" i="7" s="1"/>
  <c r="D70" i="7"/>
  <c r="D24" i="7" s="1"/>
  <c r="BK67" i="7"/>
  <c r="BK23" i="7" s="1"/>
  <c r="BJ67" i="7"/>
  <c r="BI67" i="7"/>
  <c r="BH67" i="7"/>
  <c r="BH23" i="7" s="1"/>
  <c r="BG67" i="7"/>
  <c r="BG23" i="7" s="1"/>
  <c r="BF67" i="7"/>
  <c r="BE67" i="7"/>
  <c r="BD67" i="7"/>
  <c r="BD23" i="7"/>
  <c r="BC67" i="7"/>
  <c r="BB67" i="7"/>
  <c r="BB23" i="7" s="1"/>
  <c r="BA67" i="7"/>
  <c r="AZ67" i="7"/>
  <c r="AZ23" i="7" s="1"/>
  <c r="AY67" i="7"/>
  <c r="AX67" i="7"/>
  <c r="AX23" i="7" s="1"/>
  <c r="AW67" i="7"/>
  <c r="AW23" i="7" s="1"/>
  <c r="AV67" i="7"/>
  <c r="AV23" i="7" s="1"/>
  <c r="AU67" i="7"/>
  <c r="AT67" i="7"/>
  <c r="AT23" i="7" s="1"/>
  <c r="AS67" i="7"/>
  <c r="AR67" i="7"/>
  <c r="AR23" i="7" s="1"/>
  <c r="AQ67" i="7"/>
  <c r="AQ23" i="7" s="1"/>
  <c r="AP67" i="7"/>
  <c r="AP23" i="7" s="1"/>
  <c r="AO67" i="7"/>
  <c r="AN67" i="7"/>
  <c r="AN23" i="7" s="1"/>
  <c r="AM67" i="7"/>
  <c r="AM23" i="7" s="1"/>
  <c r="AL67" i="7"/>
  <c r="AK67" i="7"/>
  <c r="AJ67" i="7"/>
  <c r="AJ23" i="7" s="1"/>
  <c r="AI67" i="7"/>
  <c r="AI23" i="7" s="1"/>
  <c r="AH67" i="7"/>
  <c r="AG67" i="7"/>
  <c r="AG23" i="7" s="1"/>
  <c r="AF67" i="7"/>
  <c r="AF23" i="7" s="1"/>
  <c r="AE67" i="7"/>
  <c r="AD67" i="7"/>
  <c r="AC67" i="7"/>
  <c r="AB67" i="7"/>
  <c r="AB23" i="7" s="1"/>
  <c r="AA67" i="7"/>
  <c r="AA23" i="7" s="1"/>
  <c r="Z67" i="7"/>
  <c r="Y67" i="7"/>
  <c r="X67" i="7"/>
  <c r="X23" i="7" s="1"/>
  <c r="W67" i="7"/>
  <c r="V67" i="7"/>
  <c r="U67" i="7"/>
  <c r="U23" i="7" s="1"/>
  <c r="T67" i="7"/>
  <c r="T23" i="7" s="1"/>
  <c r="S67" i="7"/>
  <c r="R67" i="7"/>
  <c r="Q67" i="7"/>
  <c r="Q23" i="7" s="1"/>
  <c r="P67" i="7"/>
  <c r="P23" i="7" s="1"/>
  <c r="O67" i="7"/>
  <c r="N67" i="7"/>
  <c r="M67" i="7"/>
  <c r="M23" i="7" s="1"/>
  <c r="L67" i="7"/>
  <c r="L23" i="7"/>
  <c r="K67" i="7"/>
  <c r="K23" i="7" s="1"/>
  <c r="J67" i="7"/>
  <c r="J23" i="7" s="1"/>
  <c r="I67" i="7"/>
  <c r="H67" i="7"/>
  <c r="H23" i="7" s="1"/>
  <c r="G67" i="7"/>
  <c r="G23" i="7" s="1"/>
  <c r="F67" i="7"/>
  <c r="F23" i="7" s="1"/>
  <c r="E67" i="7"/>
  <c r="D67" i="7"/>
  <c r="D23" i="7" s="1"/>
  <c r="BK64" i="7"/>
  <c r="BJ64" i="7"/>
  <c r="BI64" i="7"/>
  <c r="BH64" i="7"/>
  <c r="BG64" i="7"/>
  <c r="BF64" i="7"/>
  <c r="BE64" i="7"/>
  <c r="BD64" i="7"/>
  <c r="BC64" i="7"/>
  <c r="BB64" i="7"/>
  <c r="BA64" i="7"/>
  <c r="AZ64" i="7"/>
  <c r="AY64" i="7"/>
  <c r="AX64" i="7"/>
  <c r="AW64" i="7"/>
  <c r="AV64" i="7"/>
  <c r="AU64" i="7"/>
  <c r="AT64" i="7"/>
  <c r="AS64" i="7"/>
  <c r="AR64" i="7"/>
  <c r="AQ64" i="7"/>
  <c r="AP64" i="7"/>
  <c r="AO64" i="7"/>
  <c r="AN64" i="7"/>
  <c r="AM64" i="7"/>
  <c r="AL64" i="7"/>
  <c r="AK64" i="7"/>
  <c r="AJ64" i="7"/>
  <c r="AI64" i="7"/>
  <c r="AH64" i="7"/>
  <c r="AG64" i="7"/>
  <c r="AF64" i="7"/>
  <c r="AE64" i="7"/>
  <c r="AD64" i="7"/>
  <c r="AC64" i="7"/>
  <c r="AB64" i="7"/>
  <c r="AA64" i="7"/>
  <c r="Z64" i="7"/>
  <c r="Y64" i="7"/>
  <c r="X64" i="7"/>
  <c r="W64" i="7"/>
  <c r="V64" i="7"/>
  <c r="U64" i="7"/>
  <c r="T64" i="7"/>
  <c r="S64" i="7"/>
  <c r="R64" i="7"/>
  <c r="Q64" i="7"/>
  <c r="P64" i="7"/>
  <c r="O64" i="7"/>
  <c r="N64" i="7"/>
  <c r="M64" i="7"/>
  <c r="L64" i="7"/>
  <c r="K64" i="7"/>
  <c r="J64" i="7"/>
  <c r="I64" i="7"/>
  <c r="H64" i="7"/>
  <c r="G64" i="7"/>
  <c r="F64" i="7"/>
  <c r="E64" i="7"/>
  <c r="D64" i="7"/>
  <c r="BK59" i="7"/>
  <c r="BJ59" i="7"/>
  <c r="BI59" i="7"/>
  <c r="BH59" i="7"/>
  <c r="BG59" i="7"/>
  <c r="BF59" i="7"/>
  <c r="BE59" i="7"/>
  <c r="BD59" i="7"/>
  <c r="BC59" i="7"/>
  <c r="BB59" i="7"/>
  <c r="BA59" i="7"/>
  <c r="AZ59" i="7"/>
  <c r="AY59" i="7"/>
  <c r="AX59" i="7"/>
  <c r="AW59" i="7"/>
  <c r="AV59" i="7"/>
  <c r="AU59" i="7"/>
  <c r="AT59" i="7"/>
  <c r="AS59" i="7"/>
  <c r="AR59" i="7"/>
  <c r="AQ59" i="7"/>
  <c r="AP59" i="7"/>
  <c r="AO59" i="7"/>
  <c r="AN59" i="7"/>
  <c r="AM59" i="7"/>
  <c r="AL59" i="7"/>
  <c r="AK59" i="7"/>
  <c r="AJ59" i="7"/>
  <c r="AI59" i="7"/>
  <c r="AH59" i="7"/>
  <c r="AG59" i="7"/>
  <c r="AF59" i="7"/>
  <c r="AE59" i="7"/>
  <c r="AD59" i="7"/>
  <c r="AC59" i="7"/>
  <c r="AB59" i="7"/>
  <c r="AA59" i="7"/>
  <c r="Z59" i="7"/>
  <c r="Y59" i="7"/>
  <c r="X59" i="7"/>
  <c r="W59" i="7"/>
  <c r="V59" i="7"/>
  <c r="U59" i="7"/>
  <c r="T59" i="7"/>
  <c r="S59" i="7"/>
  <c r="R59" i="7"/>
  <c r="Q59" i="7"/>
  <c r="P59" i="7"/>
  <c r="O59" i="7"/>
  <c r="N59" i="7"/>
  <c r="M59" i="7"/>
  <c r="L59" i="7"/>
  <c r="K59" i="7"/>
  <c r="J59" i="7"/>
  <c r="I59" i="7"/>
  <c r="H59" i="7"/>
  <c r="G59" i="7"/>
  <c r="F59" i="7"/>
  <c r="E59" i="7"/>
  <c r="D59" i="7"/>
  <c r="BK54" i="7"/>
  <c r="BJ54" i="7"/>
  <c r="BI54" i="7"/>
  <c r="BH54" i="7"/>
  <c r="BG54" i="7"/>
  <c r="BF54" i="7"/>
  <c r="BE54" i="7"/>
  <c r="BD54" i="7"/>
  <c r="BC54" i="7"/>
  <c r="BB54" i="7"/>
  <c r="BA54" i="7"/>
  <c r="AZ54" i="7"/>
  <c r="AY54" i="7"/>
  <c r="AX54" i="7"/>
  <c r="AW54" i="7"/>
  <c r="AV54" i="7"/>
  <c r="AU54" i="7"/>
  <c r="AT54" i="7"/>
  <c r="AS54" i="7"/>
  <c r="AR54" i="7"/>
  <c r="AQ54" i="7"/>
  <c r="AP54" i="7"/>
  <c r="AO54" i="7"/>
  <c r="AN54" i="7"/>
  <c r="AM54" i="7"/>
  <c r="AL54" i="7"/>
  <c r="AK54" i="7"/>
  <c r="AJ54" i="7"/>
  <c r="AI54" i="7"/>
  <c r="AH54" i="7"/>
  <c r="AG54" i="7"/>
  <c r="AF54" i="7"/>
  <c r="AE54" i="7"/>
  <c r="AD54" i="7"/>
  <c r="AC54" i="7"/>
  <c r="AB54" i="7"/>
  <c r="AA54" i="7"/>
  <c r="Z54" i="7"/>
  <c r="Y54" i="7"/>
  <c r="X54" i="7"/>
  <c r="W54" i="7"/>
  <c r="V54" i="7"/>
  <c r="U54" i="7"/>
  <c r="T54" i="7"/>
  <c r="S54" i="7"/>
  <c r="R54" i="7"/>
  <c r="Q54" i="7"/>
  <c r="P54" i="7"/>
  <c r="O54" i="7"/>
  <c r="N54" i="7"/>
  <c r="M54" i="7"/>
  <c r="L54" i="7"/>
  <c r="K54" i="7"/>
  <c r="J54" i="7"/>
  <c r="I54" i="7"/>
  <c r="H54" i="7"/>
  <c r="G54" i="7"/>
  <c r="F54" i="7"/>
  <c r="E54" i="7"/>
  <c r="D54" i="7"/>
  <c r="BK53" i="7"/>
  <c r="BJ53" i="7"/>
  <c r="BI53" i="7"/>
  <c r="BH53" i="7"/>
  <c r="BG53" i="7"/>
  <c r="BF53" i="7"/>
  <c r="BE53" i="7"/>
  <c r="BD53" i="7"/>
  <c r="BC53" i="7"/>
  <c r="BB53" i="7"/>
  <c r="BA53" i="7"/>
  <c r="AZ53" i="7"/>
  <c r="AY53" i="7"/>
  <c r="AX53" i="7"/>
  <c r="AW53" i="7"/>
  <c r="AV53" i="7"/>
  <c r="AU53" i="7"/>
  <c r="AT53" i="7"/>
  <c r="AS53" i="7"/>
  <c r="AR53" i="7"/>
  <c r="AQ53" i="7"/>
  <c r="AP53" i="7"/>
  <c r="AO53" i="7"/>
  <c r="AN53" i="7"/>
  <c r="AM53" i="7"/>
  <c r="AL53" i="7"/>
  <c r="AK53" i="7"/>
  <c r="AJ53" i="7"/>
  <c r="AI53" i="7"/>
  <c r="AH53" i="7"/>
  <c r="AG53" i="7"/>
  <c r="AF53" i="7"/>
  <c r="AE53" i="7"/>
  <c r="AD53" i="7"/>
  <c r="AC53" i="7"/>
  <c r="AB53" i="7"/>
  <c r="AA53" i="7"/>
  <c r="Z53" i="7"/>
  <c r="Y53" i="7"/>
  <c r="X53" i="7"/>
  <c r="W53" i="7"/>
  <c r="V53" i="7"/>
  <c r="U53" i="7"/>
  <c r="T53" i="7"/>
  <c r="S53" i="7"/>
  <c r="R53" i="7"/>
  <c r="Q53" i="7"/>
  <c r="P53" i="7"/>
  <c r="O53" i="7"/>
  <c r="N53" i="7"/>
  <c r="M53" i="7"/>
  <c r="L53" i="7"/>
  <c r="K53" i="7"/>
  <c r="J53" i="7"/>
  <c r="I53" i="7"/>
  <c r="H53" i="7"/>
  <c r="G53" i="7"/>
  <c r="F53" i="7"/>
  <c r="E53" i="7"/>
  <c r="D53" i="7"/>
  <c r="BK50" i="7"/>
  <c r="BJ50" i="7"/>
  <c r="BI50" i="7"/>
  <c r="BH50" i="7"/>
  <c r="BG50" i="7"/>
  <c r="BF50" i="7"/>
  <c r="BE50" i="7"/>
  <c r="BD50" i="7"/>
  <c r="BC50" i="7"/>
  <c r="BB50" i="7"/>
  <c r="BA50" i="7"/>
  <c r="AZ50" i="7"/>
  <c r="AY50" i="7"/>
  <c r="AX50" i="7"/>
  <c r="AW50" i="7"/>
  <c r="AV50" i="7"/>
  <c r="AU50" i="7"/>
  <c r="AT50" i="7"/>
  <c r="AS50" i="7"/>
  <c r="AR50" i="7"/>
  <c r="AQ50" i="7"/>
  <c r="AP50" i="7"/>
  <c r="AO50" i="7"/>
  <c r="AN50" i="7"/>
  <c r="AM50" i="7"/>
  <c r="AL50" i="7"/>
  <c r="AK50" i="7"/>
  <c r="AJ50" i="7"/>
  <c r="AI50" i="7"/>
  <c r="AH50" i="7"/>
  <c r="AG50" i="7"/>
  <c r="AF50" i="7"/>
  <c r="AE50" i="7"/>
  <c r="AD50" i="7"/>
  <c r="AC50" i="7"/>
  <c r="AB50" i="7"/>
  <c r="AA50" i="7"/>
  <c r="Z50" i="7"/>
  <c r="Y50" i="7"/>
  <c r="X50" i="7"/>
  <c r="W50" i="7"/>
  <c r="V50" i="7"/>
  <c r="U50" i="7"/>
  <c r="T50" i="7"/>
  <c r="S50" i="7"/>
  <c r="R50" i="7"/>
  <c r="Q50" i="7"/>
  <c r="P50" i="7"/>
  <c r="O50" i="7"/>
  <c r="N50" i="7"/>
  <c r="M50" i="7"/>
  <c r="L50" i="7"/>
  <c r="K50" i="7"/>
  <c r="J50" i="7"/>
  <c r="I50" i="7"/>
  <c r="H50" i="7"/>
  <c r="G50" i="7"/>
  <c r="F50" i="7"/>
  <c r="E50" i="7"/>
  <c r="D50" i="7"/>
  <c r="BK48" i="7"/>
  <c r="BJ48" i="7"/>
  <c r="BI48" i="7"/>
  <c r="BH48" i="7"/>
  <c r="BG48" i="7"/>
  <c r="BF48" i="7"/>
  <c r="BE48" i="7"/>
  <c r="BE46" i="7" s="1"/>
  <c r="BE45" i="7" s="1"/>
  <c r="BE22" i="7" s="1"/>
  <c r="BD48" i="7"/>
  <c r="BD46" i="7" s="1"/>
  <c r="BD45" i="7" s="1"/>
  <c r="BD22" i="7" s="1"/>
  <c r="BC48" i="7"/>
  <c r="BB48" i="7"/>
  <c r="BB46" i="7" s="1"/>
  <c r="BB45" i="7" s="1"/>
  <c r="BB22" i="7" s="1"/>
  <c r="BA48" i="7"/>
  <c r="AZ48" i="7"/>
  <c r="AZ46" i="7" s="1"/>
  <c r="AZ45" i="7" s="1"/>
  <c r="AY48" i="7"/>
  <c r="AX48" i="7"/>
  <c r="AX46" i="7" s="1"/>
  <c r="AW48" i="7"/>
  <c r="AW46" i="7" s="1"/>
  <c r="AW45" i="7" s="1"/>
  <c r="AW22" i="7" s="1"/>
  <c r="AV48" i="7"/>
  <c r="AV46" i="7" s="1"/>
  <c r="AV45" i="7" s="1"/>
  <c r="AV22" i="7" s="1"/>
  <c r="AU48" i="7"/>
  <c r="AT48" i="7"/>
  <c r="AT46" i="7" s="1"/>
  <c r="AT45" i="7" s="1"/>
  <c r="AT22" i="7" s="1"/>
  <c r="AS48" i="7"/>
  <c r="AR48" i="7"/>
  <c r="AR46" i="7" s="1"/>
  <c r="AR45" i="7" s="1"/>
  <c r="AR22" i="7" s="1"/>
  <c r="AQ48" i="7"/>
  <c r="AQ46" i="7" s="1"/>
  <c r="AQ45" i="7" s="1"/>
  <c r="AQ22" i="7" s="1"/>
  <c r="AP48" i="7"/>
  <c r="AP46" i="7" s="1"/>
  <c r="AP45" i="7" s="1"/>
  <c r="AP22" i="7" s="1"/>
  <c r="AO48" i="7"/>
  <c r="AN48" i="7"/>
  <c r="AN46" i="7" s="1"/>
  <c r="AN45" i="7" s="1"/>
  <c r="AN22" i="7" s="1"/>
  <c r="AM48" i="7"/>
  <c r="AM46" i="7" s="1"/>
  <c r="AM45" i="7" s="1"/>
  <c r="AM22" i="7" s="1"/>
  <c r="AL48" i="7"/>
  <c r="AL46" i="7" s="1"/>
  <c r="AL45" i="7" s="1"/>
  <c r="AL22" i="7" s="1"/>
  <c r="AK48" i="7"/>
  <c r="AJ48" i="7"/>
  <c r="AJ46" i="7" s="1"/>
  <c r="AJ45" i="7" s="1"/>
  <c r="AJ22" i="7" s="1"/>
  <c r="AI48" i="7"/>
  <c r="AI46" i="7" s="1"/>
  <c r="AI45" i="7" s="1"/>
  <c r="AI22" i="7" s="1"/>
  <c r="AH48" i="7"/>
  <c r="AH46" i="7" s="1"/>
  <c r="AH45" i="7" s="1"/>
  <c r="AH22" i="7" s="1"/>
  <c r="AG48" i="7"/>
  <c r="AF48" i="7"/>
  <c r="AF46" i="7" s="1"/>
  <c r="AF45" i="7" s="1"/>
  <c r="AF22" i="7" s="1"/>
  <c r="AE48" i="7"/>
  <c r="AE46" i="7" s="1"/>
  <c r="AE45" i="7" s="1"/>
  <c r="AE22" i="7" s="1"/>
  <c r="AD48" i="7"/>
  <c r="AD46" i="7" s="1"/>
  <c r="AD45" i="7" s="1"/>
  <c r="AD22" i="7" s="1"/>
  <c r="AC48" i="7"/>
  <c r="AC46" i="7" s="1"/>
  <c r="AB48" i="7"/>
  <c r="AB46" i="7" s="1"/>
  <c r="AB45" i="7" s="1"/>
  <c r="AB22" i="7" s="1"/>
  <c r="AA48" i="7"/>
  <c r="Z48" i="7"/>
  <c r="Z46" i="7" s="1"/>
  <c r="Z45" i="7" s="1"/>
  <c r="Z22" i="7" s="1"/>
  <c r="Y48" i="7"/>
  <c r="X48" i="7"/>
  <c r="X46" i="7" s="1"/>
  <c r="X45" i="7" s="1"/>
  <c r="X22" i="7" s="1"/>
  <c r="W48" i="7"/>
  <c r="W46" i="7" s="1"/>
  <c r="V48" i="7"/>
  <c r="V46" i="7" s="1"/>
  <c r="V45" i="7" s="1"/>
  <c r="V22" i="7" s="1"/>
  <c r="U48" i="7"/>
  <c r="U46" i="7" s="1"/>
  <c r="U45" i="7" s="1"/>
  <c r="U22" i="7" s="1"/>
  <c r="T48" i="7"/>
  <c r="T46" i="7" s="1"/>
  <c r="T45" i="7" s="1"/>
  <c r="T22" i="7" s="1"/>
  <c r="S48" i="7"/>
  <c r="R48" i="7"/>
  <c r="R46" i="7" s="1"/>
  <c r="R45" i="7" s="1"/>
  <c r="R22" i="7" s="1"/>
  <c r="Q48" i="7"/>
  <c r="P48" i="7"/>
  <c r="P46" i="7" s="1"/>
  <c r="P45" i="7" s="1"/>
  <c r="P22" i="7" s="1"/>
  <c r="O48" i="7"/>
  <c r="N48" i="7"/>
  <c r="N46" i="7" s="1"/>
  <c r="N45" i="7" s="1"/>
  <c r="N22" i="7" s="1"/>
  <c r="M48" i="7"/>
  <c r="L48" i="7"/>
  <c r="L46" i="7" s="1"/>
  <c r="L45" i="7" s="1"/>
  <c r="L22" i="7" s="1"/>
  <c r="K48" i="7"/>
  <c r="J48" i="7"/>
  <c r="J46" i="7" s="1"/>
  <c r="J45" i="7" s="1"/>
  <c r="J22" i="7" s="1"/>
  <c r="I48" i="7"/>
  <c r="H48" i="7"/>
  <c r="H46" i="7" s="1"/>
  <c r="H45" i="7" s="1"/>
  <c r="H22" i="7" s="1"/>
  <c r="G48" i="7"/>
  <c r="G46" i="7" s="1"/>
  <c r="F48" i="7"/>
  <c r="F46" i="7" s="1"/>
  <c r="F45" i="7" s="1"/>
  <c r="F22" i="7" s="1"/>
  <c r="E48" i="7"/>
  <c r="E46" i="7" s="1"/>
  <c r="E45" i="7" s="1"/>
  <c r="E22" i="7" s="1"/>
  <c r="D48" i="7"/>
  <c r="BK46" i="7"/>
  <c r="BK45" i="7" s="1"/>
  <c r="BK22" i="7" s="1"/>
  <c r="BJ46" i="7"/>
  <c r="BJ45" i="7" s="1"/>
  <c r="BJ22" i="7" s="1"/>
  <c r="BI46" i="7"/>
  <c r="BH46" i="7"/>
  <c r="BH45" i="7" s="1"/>
  <c r="BH22" i="7" s="1"/>
  <c r="BG46" i="7"/>
  <c r="BF46" i="7"/>
  <c r="BF45" i="7" s="1"/>
  <c r="BF22" i="7" s="1"/>
  <c r="BC46" i="7"/>
  <c r="BC45" i="7" s="1"/>
  <c r="BC22" i="7" s="1"/>
  <c r="BA46" i="7"/>
  <c r="BA45" i="7" s="1"/>
  <c r="BA22" i="7" s="1"/>
  <c r="AY46" i="7"/>
  <c r="AU46" i="7"/>
  <c r="AU45" i="7" s="1"/>
  <c r="AU22" i="7" s="1"/>
  <c r="AS46" i="7"/>
  <c r="AO46" i="7"/>
  <c r="AO45" i="7" s="1"/>
  <c r="AO22" i="7" s="1"/>
  <c r="AK46" i="7"/>
  <c r="AG46" i="7"/>
  <c r="AG45" i="7" s="1"/>
  <c r="AG22" i="7" s="1"/>
  <c r="AA46" i="7"/>
  <c r="AA45" i="7" s="1"/>
  <c r="AA22" i="7" s="1"/>
  <c r="Y46" i="7"/>
  <c r="S46" i="7"/>
  <c r="S45" i="7" s="1"/>
  <c r="S22" i="7" s="1"/>
  <c r="Q46" i="7"/>
  <c r="Q45" i="7" s="1"/>
  <c r="Q22" i="7" s="1"/>
  <c r="O46" i="7"/>
  <c r="O45" i="7" s="1"/>
  <c r="O22" i="7" s="1"/>
  <c r="M46" i="7"/>
  <c r="K46" i="7"/>
  <c r="K45" i="7" s="1"/>
  <c r="K22" i="7" s="1"/>
  <c r="I46" i="7"/>
  <c r="I45" i="7" s="1"/>
  <c r="I22" i="7" s="1"/>
  <c r="D46" i="7"/>
  <c r="D45" i="7" s="1"/>
  <c r="D22" i="7" s="1"/>
  <c r="AY45" i="7"/>
  <c r="AY22" i="7" s="1"/>
  <c r="AK45" i="7"/>
  <c r="AK22" i="7" s="1"/>
  <c r="Y45" i="7"/>
  <c r="BK42" i="7"/>
  <c r="BJ42" i="7"/>
  <c r="BI42" i="7"/>
  <c r="BH42" i="7"/>
  <c r="BG42" i="7"/>
  <c r="BF42" i="7"/>
  <c r="BE42" i="7"/>
  <c r="BD42" i="7"/>
  <c r="BC42" i="7"/>
  <c r="BB42" i="7"/>
  <c r="BA42" i="7"/>
  <c r="AZ42" i="7"/>
  <c r="AY42" i="7"/>
  <c r="AX42" i="7"/>
  <c r="AW42" i="7"/>
  <c r="AV42" i="7"/>
  <c r="AU42" i="7"/>
  <c r="AT42" i="7"/>
  <c r="AS42" i="7"/>
  <c r="AR42" i="7"/>
  <c r="AQ42" i="7"/>
  <c r="AP42" i="7"/>
  <c r="AO42" i="7"/>
  <c r="AN42" i="7"/>
  <c r="AM42" i="7"/>
  <c r="AL42" i="7"/>
  <c r="AK42" i="7"/>
  <c r="AJ42" i="7"/>
  <c r="AI42" i="7"/>
  <c r="AH42" i="7"/>
  <c r="AG42" i="7"/>
  <c r="AF42" i="7"/>
  <c r="AE42" i="7"/>
  <c r="AD42" i="7"/>
  <c r="AC42" i="7"/>
  <c r="AB42" i="7"/>
  <c r="AA42" i="7"/>
  <c r="Z42" i="7"/>
  <c r="Y42" i="7"/>
  <c r="X42" i="7"/>
  <c r="W42" i="7"/>
  <c r="V42" i="7"/>
  <c r="U42" i="7"/>
  <c r="T42" i="7"/>
  <c r="S42" i="7"/>
  <c r="R42" i="7"/>
  <c r="Q42" i="7"/>
  <c r="P42" i="7"/>
  <c r="O42" i="7"/>
  <c r="N42" i="7"/>
  <c r="M42" i="7"/>
  <c r="L42" i="7"/>
  <c r="K42" i="7"/>
  <c r="J42" i="7"/>
  <c r="I42" i="7"/>
  <c r="H42" i="7"/>
  <c r="G42" i="7"/>
  <c r="F42" i="7"/>
  <c r="E42" i="7"/>
  <c r="D42" i="7"/>
  <c r="BK35" i="7"/>
  <c r="BJ35" i="7"/>
  <c r="BI35" i="7"/>
  <c r="BH35" i="7"/>
  <c r="BG35" i="7"/>
  <c r="BF35" i="7"/>
  <c r="BE35" i="7"/>
  <c r="BD35" i="7"/>
  <c r="BC35" i="7"/>
  <c r="BB35" i="7"/>
  <c r="BA35" i="7"/>
  <c r="AZ35" i="7"/>
  <c r="AY35" i="7"/>
  <c r="AX35" i="7"/>
  <c r="AW35" i="7"/>
  <c r="AV35" i="7"/>
  <c r="AU35" i="7"/>
  <c r="AT35" i="7"/>
  <c r="AS35" i="7"/>
  <c r="AR35" i="7"/>
  <c r="AQ35" i="7"/>
  <c r="AP35" i="7"/>
  <c r="AO35" i="7"/>
  <c r="AN35" i="7"/>
  <c r="AM35" i="7"/>
  <c r="AL35" i="7"/>
  <c r="AK35" i="7"/>
  <c r="AJ35" i="7"/>
  <c r="AI35" i="7"/>
  <c r="AH35" i="7"/>
  <c r="AG35" i="7"/>
  <c r="AF35" i="7"/>
  <c r="AE35" i="7"/>
  <c r="AD35" i="7"/>
  <c r="AC35" i="7"/>
  <c r="AB35" i="7"/>
  <c r="AA35" i="7"/>
  <c r="Z35" i="7"/>
  <c r="Y35" i="7"/>
  <c r="X35" i="7"/>
  <c r="W35" i="7"/>
  <c r="V35" i="7"/>
  <c r="U35" i="7"/>
  <c r="T35" i="7"/>
  <c r="S35" i="7"/>
  <c r="R35" i="7"/>
  <c r="Q35" i="7"/>
  <c r="P35" i="7"/>
  <c r="O35" i="7"/>
  <c r="N35" i="7"/>
  <c r="M35" i="7"/>
  <c r="L35" i="7"/>
  <c r="K35" i="7"/>
  <c r="J35" i="7"/>
  <c r="I35" i="7"/>
  <c r="H35" i="7"/>
  <c r="G35" i="7"/>
  <c r="F35" i="7"/>
  <c r="E35" i="7"/>
  <c r="D35" i="7"/>
  <c r="BK32" i="7"/>
  <c r="BJ32" i="7"/>
  <c r="BI32" i="7"/>
  <c r="BH32" i="7"/>
  <c r="BG32" i="7"/>
  <c r="BF32" i="7"/>
  <c r="BE32" i="7"/>
  <c r="BD32" i="7"/>
  <c r="BC32" i="7"/>
  <c r="BB32" i="7"/>
  <c r="BA32" i="7"/>
  <c r="AZ32" i="7"/>
  <c r="AY32" i="7"/>
  <c r="AX32" i="7"/>
  <c r="AW32" i="7"/>
  <c r="AV32" i="7"/>
  <c r="AU32" i="7"/>
  <c r="AT32" i="7"/>
  <c r="AS32" i="7"/>
  <c r="AR32" i="7"/>
  <c r="AQ32" i="7"/>
  <c r="AP32" i="7"/>
  <c r="AO32" i="7"/>
  <c r="AN32" i="7"/>
  <c r="AM32" i="7"/>
  <c r="AL32" i="7"/>
  <c r="AK32" i="7"/>
  <c r="AJ32" i="7"/>
  <c r="AI32" i="7"/>
  <c r="AH32" i="7"/>
  <c r="AG32" i="7"/>
  <c r="AF32" i="7"/>
  <c r="AE32" i="7"/>
  <c r="AD32" i="7"/>
  <c r="AC32" i="7"/>
  <c r="AB32" i="7"/>
  <c r="AA32" i="7"/>
  <c r="Z32" i="7"/>
  <c r="Y32" i="7"/>
  <c r="X32" i="7"/>
  <c r="W32" i="7"/>
  <c r="V32" i="7"/>
  <c r="U32" i="7"/>
  <c r="T32" i="7"/>
  <c r="S32" i="7"/>
  <c r="R32" i="7"/>
  <c r="Q32" i="7"/>
  <c r="P32" i="7"/>
  <c r="O32" i="7"/>
  <c r="N32" i="7"/>
  <c r="M32" i="7"/>
  <c r="L32" i="7"/>
  <c r="K32" i="7"/>
  <c r="J32" i="7"/>
  <c r="I32" i="7"/>
  <c r="H32" i="7"/>
  <c r="G32" i="7"/>
  <c r="F32" i="7"/>
  <c r="E32" i="7"/>
  <c r="D32" i="7"/>
  <c r="BK28" i="7"/>
  <c r="BJ28" i="7"/>
  <c r="BI28" i="7"/>
  <c r="BH28" i="7"/>
  <c r="BG28" i="7"/>
  <c r="BF28" i="7"/>
  <c r="BE28" i="7"/>
  <c r="BD28" i="7"/>
  <c r="BC28" i="7"/>
  <c r="BB28" i="7"/>
  <c r="BA28" i="7"/>
  <c r="AZ28" i="7"/>
  <c r="AY28" i="7"/>
  <c r="AX28" i="7"/>
  <c r="AW28" i="7"/>
  <c r="AV28" i="7"/>
  <c r="AU28" i="7"/>
  <c r="AT28" i="7"/>
  <c r="AS28" i="7"/>
  <c r="AR28" i="7"/>
  <c r="AQ28" i="7"/>
  <c r="AP28" i="7"/>
  <c r="AO28" i="7"/>
  <c r="AN28" i="7"/>
  <c r="AM28" i="7"/>
  <c r="AL28" i="7"/>
  <c r="AK28" i="7"/>
  <c r="AJ28" i="7"/>
  <c r="AI28" i="7"/>
  <c r="AH28" i="7"/>
  <c r="AG28" i="7"/>
  <c r="AF28" i="7"/>
  <c r="AE28" i="7"/>
  <c r="AD28" i="7"/>
  <c r="AC28" i="7"/>
  <c r="AB28" i="7"/>
  <c r="AA28" i="7"/>
  <c r="Z28" i="7"/>
  <c r="Y28" i="7"/>
  <c r="X28" i="7"/>
  <c r="W28" i="7"/>
  <c r="V28" i="7"/>
  <c r="U28" i="7"/>
  <c r="T28" i="7"/>
  <c r="S28" i="7"/>
  <c r="R28" i="7"/>
  <c r="Q28" i="7"/>
  <c r="P28" i="7"/>
  <c r="O28" i="7"/>
  <c r="N28" i="7"/>
  <c r="M28" i="7"/>
  <c r="L28" i="7"/>
  <c r="K28" i="7"/>
  <c r="J28" i="7"/>
  <c r="I28" i="7"/>
  <c r="H28" i="7"/>
  <c r="G28" i="7"/>
  <c r="F28" i="7"/>
  <c r="E28" i="7"/>
  <c r="D28" i="7"/>
  <c r="BK27" i="7"/>
  <c r="BJ27" i="7"/>
  <c r="BJ21" i="7" s="1"/>
  <c r="BI27" i="7"/>
  <c r="BI21" i="7" s="1"/>
  <c r="BH27" i="7"/>
  <c r="BG27" i="7"/>
  <c r="BF27" i="7"/>
  <c r="BF21" i="7" s="1"/>
  <c r="BE27" i="7"/>
  <c r="BE21" i="7" s="1"/>
  <c r="BD27" i="7"/>
  <c r="BC27" i="7"/>
  <c r="BB27" i="7"/>
  <c r="BB21" i="7" s="1"/>
  <c r="BA27" i="7"/>
  <c r="BA21" i="7" s="1"/>
  <c r="AZ27" i="7"/>
  <c r="AY27" i="7"/>
  <c r="AX27" i="7"/>
  <c r="AW27" i="7"/>
  <c r="AW21" i="7" s="1"/>
  <c r="AV27" i="7"/>
  <c r="AU27" i="7"/>
  <c r="AT27" i="7"/>
  <c r="AT21" i="7" s="1"/>
  <c r="AS27" i="7"/>
  <c r="AS21" i="7" s="1"/>
  <c r="AR27" i="7"/>
  <c r="AQ27" i="7"/>
  <c r="AP27" i="7"/>
  <c r="AP21" i="7" s="1"/>
  <c r="AO27" i="7"/>
  <c r="AO21" i="7" s="1"/>
  <c r="AN27" i="7"/>
  <c r="AM27" i="7"/>
  <c r="AM21" i="7" s="1"/>
  <c r="AL27" i="7"/>
  <c r="AL21" i="7" s="1"/>
  <c r="AK27" i="7"/>
  <c r="AK21" i="7" s="1"/>
  <c r="AJ27" i="7"/>
  <c r="AI27" i="7"/>
  <c r="AH27" i="7"/>
  <c r="AH21" i="7" s="1"/>
  <c r="AG27" i="7"/>
  <c r="AG21" i="7" s="1"/>
  <c r="AF27" i="7"/>
  <c r="AE27" i="7"/>
  <c r="AD27" i="7"/>
  <c r="AD21" i="7" s="1"/>
  <c r="AC27" i="7"/>
  <c r="AC21" i="7" s="1"/>
  <c r="AB27" i="7"/>
  <c r="AA27" i="7"/>
  <c r="AA21" i="7" s="1"/>
  <c r="Z27" i="7"/>
  <c r="Z21" i="7" s="1"/>
  <c r="Y27" i="7"/>
  <c r="Y21" i="7" s="1"/>
  <c r="X27" i="7"/>
  <c r="W27" i="7"/>
  <c r="V27" i="7"/>
  <c r="V21" i="7" s="1"/>
  <c r="U27" i="7"/>
  <c r="U21" i="7" s="1"/>
  <c r="T27" i="7"/>
  <c r="S27" i="7"/>
  <c r="S21" i="7" s="1"/>
  <c r="R27" i="7"/>
  <c r="R21" i="7" s="1"/>
  <c r="Q27" i="7"/>
  <c r="Q21" i="7" s="1"/>
  <c r="P27" i="7"/>
  <c r="O27" i="7"/>
  <c r="O21" i="7" s="1"/>
  <c r="N27" i="7"/>
  <c r="M27" i="7"/>
  <c r="M21" i="7" s="1"/>
  <c r="L27" i="7"/>
  <c r="K27" i="7"/>
  <c r="J27" i="7"/>
  <c r="J21" i="7" s="1"/>
  <c r="I27" i="7"/>
  <c r="I21" i="7" s="1"/>
  <c r="H27" i="7"/>
  <c r="G27" i="7"/>
  <c r="F27" i="7"/>
  <c r="F21" i="7" s="1"/>
  <c r="E27" i="7"/>
  <c r="E21" i="7" s="1"/>
  <c r="D27" i="7"/>
  <c r="BJ26" i="7"/>
  <c r="BG26" i="7"/>
  <c r="BF26" i="7"/>
  <c r="BC26" i="7"/>
  <c r="BB26" i="7"/>
  <c r="AX26" i="7"/>
  <c r="AU26" i="7"/>
  <c r="AT26" i="7"/>
  <c r="AQ26" i="7"/>
  <c r="AM26" i="7"/>
  <c r="AD26" i="7"/>
  <c r="AA26" i="7"/>
  <c r="Z26" i="7"/>
  <c r="V26" i="7"/>
  <c r="R26" i="7"/>
  <c r="O26" i="7"/>
  <c r="M26" i="7"/>
  <c r="K26" i="7"/>
  <c r="G26" i="7"/>
  <c r="E26" i="7"/>
  <c r="BK25" i="7"/>
  <c r="BJ25" i="7"/>
  <c r="BI25" i="7"/>
  <c r="BH25" i="7"/>
  <c r="BG25" i="7"/>
  <c r="BF25" i="7"/>
  <c r="BE25" i="7"/>
  <c r="BD25" i="7"/>
  <c r="BC25" i="7"/>
  <c r="BB25" i="7"/>
  <c r="BA25" i="7"/>
  <c r="AZ25" i="7"/>
  <c r="AY25" i="7"/>
  <c r="AX25" i="7"/>
  <c r="AW25" i="7"/>
  <c r="AV25" i="7"/>
  <c r="AU25" i="7"/>
  <c r="AT25" i="7"/>
  <c r="AS25" i="7"/>
  <c r="AR25" i="7"/>
  <c r="AQ25" i="7"/>
  <c r="AP25" i="7"/>
  <c r="AO25" i="7"/>
  <c r="AN25" i="7"/>
  <c r="AM25" i="7"/>
  <c r="AL25" i="7"/>
  <c r="AK25" i="7"/>
  <c r="AJ25" i="7"/>
  <c r="AI25" i="7"/>
  <c r="AH25" i="7"/>
  <c r="AG25" i="7"/>
  <c r="AF25" i="7"/>
  <c r="AE25" i="7"/>
  <c r="AD25" i="7"/>
  <c r="AC25" i="7"/>
  <c r="AB25" i="7"/>
  <c r="AA25" i="7"/>
  <c r="Z25" i="7"/>
  <c r="Y25" i="7"/>
  <c r="X25" i="7"/>
  <c r="W25" i="7"/>
  <c r="V25" i="7"/>
  <c r="U25" i="7"/>
  <c r="T25" i="7"/>
  <c r="S25" i="7"/>
  <c r="R25" i="7"/>
  <c r="Q25" i="7"/>
  <c r="P25" i="7"/>
  <c r="O25" i="7"/>
  <c r="N25" i="7"/>
  <c r="M25" i="7"/>
  <c r="L25" i="7"/>
  <c r="K25" i="7"/>
  <c r="J25" i="7"/>
  <c r="I25" i="7"/>
  <c r="H25" i="7"/>
  <c r="G25" i="7"/>
  <c r="F25" i="7"/>
  <c r="E25" i="7"/>
  <c r="D25" i="7"/>
  <c r="BJ24" i="7"/>
  <c r="BI24" i="7"/>
  <c r="BG24" i="7"/>
  <c r="BC24" i="7"/>
  <c r="AY24" i="7"/>
  <c r="AW24" i="7"/>
  <c r="AQ24" i="7"/>
  <c r="AO24" i="7"/>
  <c r="AM24" i="7"/>
  <c r="AI24" i="7"/>
  <c r="AG24" i="7"/>
  <c r="AC24" i="7"/>
  <c r="Y24" i="7"/>
  <c r="W24" i="7"/>
  <c r="Q24" i="7"/>
  <c r="M24" i="7"/>
  <c r="J24" i="7"/>
  <c r="I24" i="7"/>
  <c r="G24" i="7"/>
  <c r="F24" i="7"/>
  <c r="BJ23" i="7"/>
  <c r="BI23" i="7"/>
  <c r="BF23" i="7"/>
  <c r="BE23" i="7"/>
  <c r="BC23" i="7"/>
  <c r="BA23" i="7"/>
  <c r="AY23" i="7"/>
  <c r="AU23" i="7"/>
  <c r="AS23" i="7"/>
  <c r="AO23" i="7"/>
  <c r="AL23" i="7"/>
  <c r="AK23" i="7"/>
  <c r="AH23" i="7"/>
  <c r="AE23" i="7"/>
  <c r="AD23" i="7"/>
  <c r="AC23" i="7"/>
  <c r="Z23" i="7"/>
  <c r="Y23" i="7"/>
  <c r="W23" i="7"/>
  <c r="V23" i="7"/>
  <c r="S23" i="7"/>
  <c r="R23" i="7"/>
  <c r="O23" i="7"/>
  <c r="N23" i="7"/>
  <c r="I23" i="7"/>
  <c r="E23" i="7"/>
  <c r="Y22" i="7"/>
  <c r="BK21" i="7"/>
  <c r="BH21" i="7"/>
  <c r="BG21" i="7"/>
  <c r="BD21" i="7"/>
  <c r="BC21" i="7"/>
  <c r="AZ21" i="7"/>
  <c r="AY21" i="7"/>
  <c r="AX21" i="7"/>
  <c r="AV21" i="7"/>
  <c r="AU21" i="7"/>
  <c r="AR21" i="7"/>
  <c r="AQ21" i="7"/>
  <c r="AN21" i="7"/>
  <c r="AJ21" i="7"/>
  <c r="AI21" i="7"/>
  <c r="AF21" i="7"/>
  <c r="AE21" i="7"/>
  <c r="AB21" i="7"/>
  <c r="X21" i="7"/>
  <c r="W21" i="7"/>
  <c r="T21" i="7"/>
  <c r="T20" i="7" s="1"/>
  <c r="P21" i="7"/>
  <c r="N21" i="7"/>
  <c r="L21" i="7"/>
  <c r="K21" i="7"/>
  <c r="H21" i="7"/>
  <c r="G21" i="7"/>
  <c r="D21" i="7"/>
  <c r="BY89" i="6"/>
  <c r="BX89" i="6"/>
  <c r="BI89" i="6"/>
  <c r="BH89" i="6"/>
  <c r="BG89" i="6"/>
  <c r="BC89" i="6"/>
  <c r="AT89" i="6"/>
  <c r="AS89" i="6"/>
  <c r="AR89" i="6"/>
  <c r="AN89" i="6"/>
  <c r="AM89" i="6"/>
  <c r="AL89" i="6"/>
  <c r="AK89" i="6"/>
  <c r="AG89" i="6"/>
  <c r="AF89" i="6"/>
  <c r="AE89" i="6"/>
  <c r="AD89" i="6"/>
  <c r="Z89" i="6"/>
  <c r="Y89" i="6"/>
  <c r="X89" i="6"/>
  <c r="W89" i="6"/>
  <c r="S89" i="6"/>
  <c r="K89" i="6"/>
  <c r="J89" i="6"/>
  <c r="F89" i="6"/>
  <c r="E89" i="6"/>
  <c r="CD88" i="6"/>
  <c r="BY88" i="6"/>
  <c r="BX88" i="6"/>
  <c r="BI88" i="6"/>
  <c r="BH88" i="6"/>
  <c r="BG88" i="6"/>
  <c r="BC88" i="6"/>
  <c r="AT88" i="6"/>
  <c r="AS88" i="6"/>
  <c r="AR88" i="6"/>
  <c r="AN88" i="6"/>
  <c r="AM88" i="6"/>
  <c r="AL88" i="6"/>
  <c r="AK88" i="6"/>
  <c r="AG88" i="6"/>
  <c r="AF88" i="6"/>
  <c r="AE88" i="6"/>
  <c r="AD88" i="6"/>
  <c r="Z88" i="6"/>
  <c r="Y88" i="6"/>
  <c r="X88" i="6"/>
  <c r="W88" i="6"/>
  <c r="S88" i="6"/>
  <c r="CD87" i="6"/>
  <c r="BY87" i="6"/>
  <c r="BX87" i="6"/>
  <c r="BI87" i="6"/>
  <c r="BH87" i="6"/>
  <c r="BG87" i="6"/>
  <c r="BC87" i="6"/>
  <c r="AT87" i="6"/>
  <c r="AS87" i="6"/>
  <c r="AR87" i="6"/>
  <c r="AN87" i="6"/>
  <c r="AM87" i="6"/>
  <c r="AL87" i="6"/>
  <c r="AK87" i="6"/>
  <c r="AG87" i="6"/>
  <c r="AF87" i="6"/>
  <c r="AE87" i="6"/>
  <c r="AD87" i="6"/>
  <c r="Z87" i="6"/>
  <c r="Y87" i="6"/>
  <c r="X87" i="6"/>
  <c r="W87" i="6"/>
  <c r="S87" i="6"/>
  <c r="CD86" i="6"/>
  <c r="BY86" i="6"/>
  <c r="BX86" i="6"/>
  <c r="BI86" i="6"/>
  <c r="BH86" i="6"/>
  <c r="BG86" i="6"/>
  <c r="BC86" i="6"/>
  <c r="AT86" i="6"/>
  <c r="AS86" i="6"/>
  <c r="AR86" i="6"/>
  <c r="AN86" i="6"/>
  <c r="AM86" i="6"/>
  <c r="AL86" i="6"/>
  <c r="AK86" i="6"/>
  <c r="AG86" i="6"/>
  <c r="AF86" i="6"/>
  <c r="AE86" i="6"/>
  <c r="AD86" i="6"/>
  <c r="Z86" i="6"/>
  <c r="Y86" i="6"/>
  <c r="X86" i="6"/>
  <c r="W86" i="6"/>
  <c r="S86" i="6"/>
  <c r="CD85" i="6"/>
  <c r="BY85" i="6"/>
  <c r="BX85" i="6"/>
  <c r="BI85" i="6"/>
  <c r="BH85" i="6"/>
  <c r="BG85" i="6"/>
  <c r="BC85" i="6"/>
  <c r="AT85" i="6"/>
  <c r="AS85" i="6"/>
  <c r="AR85" i="6"/>
  <c r="AN85" i="6"/>
  <c r="AM85" i="6"/>
  <c r="AL85" i="6"/>
  <c r="AK85" i="6"/>
  <c r="AG85" i="6"/>
  <c r="AF85" i="6"/>
  <c r="AE85" i="6"/>
  <c r="AD85" i="6"/>
  <c r="Z85" i="6"/>
  <c r="Y85" i="6"/>
  <c r="X85" i="6"/>
  <c r="W85" i="6"/>
  <c r="S85" i="6"/>
  <c r="CD84" i="6"/>
  <c r="BY84" i="6"/>
  <c r="BX84" i="6"/>
  <c r="BI84" i="6"/>
  <c r="BH84" i="6"/>
  <c r="BG84" i="6"/>
  <c r="BC84" i="6"/>
  <c r="AT84" i="6"/>
  <c r="AS84" i="6"/>
  <c r="AR84" i="6"/>
  <c r="AN84" i="6"/>
  <c r="AM84" i="6"/>
  <c r="AL84" i="6"/>
  <c r="AK84" i="6"/>
  <c r="AG84" i="6"/>
  <c r="AF84" i="6"/>
  <c r="AE84" i="6"/>
  <c r="AD84" i="6"/>
  <c r="Z84" i="6"/>
  <c r="Y84" i="6"/>
  <c r="X84" i="6"/>
  <c r="W84" i="6"/>
  <c r="S84" i="6"/>
  <c r="CD83" i="6"/>
  <c r="BY83" i="6"/>
  <c r="BX83" i="6"/>
  <c r="BI83" i="6"/>
  <c r="BH83" i="6"/>
  <c r="BG83" i="6"/>
  <c r="BC83" i="6"/>
  <c r="AT83" i="6"/>
  <c r="AS83" i="6"/>
  <c r="AR83" i="6"/>
  <c r="AN83" i="6"/>
  <c r="AM83" i="6"/>
  <c r="AL83" i="6"/>
  <c r="AK83" i="6"/>
  <c r="AG83" i="6"/>
  <c r="AF83" i="6"/>
  <c r="AE83" i="6"/>
  <c r="AD83" i="6"/>
  <c r="Z83" i="6"/>
  <c r="Y83" i="6"/>
  <c r="X83" i="6"/>
  <c r="W83" i="6"/>
  <c r="S83" i="6"/>
  <c r="K83" i="6"/>
  <c r="J83" i="6"/>
  <c r="I83" i="6"/>
  <c r="I26" i="6" s="1"/>
  <c r="H83" i="6"/>
  <c r="G83" i="6"/>
  <c r="F83" i="6"/>
  <c r="E83" i="6"/>
  <c r="E26" i="6" s="1"/>
  <c r="CD82" i="6"/>
  <c r="BY82" i="6"/>
  <c r="BX82" i="6"/>
  <c r="BI82" i="6"/>
  <c r="BH82" i="6"/>
  <c r="BG82" i="6"/>
  <c r="BC82" i="6"/>
  <c r="AT82" i="6"/>
  <c r="AS82" i="6"/>
  <c r="AR82" i="6"/>
  <c r="AN82" i="6"/>
  <c r="AM82" i="6"/>
  <c r="AL82" i="6"/>
  <c r="AK82" i="6"/>
  <c r="AG82" i="6"/>
  <c r="AF82" i="6"/>
  <c r="AE82" i="6"/>
  <c r="AD82" i="6"/>
  <c r="Z82" i="6"/>
  <c r="Y82" i="6"/>
  <c r="X82" i="6"/>
  <c r="W82" i="6"/>
  <c r="S82" i="6"/>
  <c r="CD81" i="6"/>
  <c r="BY81" i="6"/>
  <c r="BX81" i="6"/>
  <c r="BI81" i="6"/>
  <c r="BH81" i="6"/>
  <c r="BH80" i="6" s="1"/>
  <c r="BH28" i="6" s="1"/>
  <c r="BG81" i="6"/>
  <c r="BG80" i="6"/>
  <c r="BG28" i="6" s="1"/>
  <c r="BC81" i="6"/>
  <c r="AT81" i="6"/>
  <c r="AS81" i="6"/>
  <c r="AR81" i="6"/>
  <c r="AR80" i="6"/>
  <c r="AR28" i="6" s="1"/>
  <c r="AN81" i="6"/>
  <c r="AM81" i="6"/>
  <c r="AL81" i="6"/>
  <c r="AK81" i="6"/>
  <c r="AK80" i="6"/>
  <c r="AK28" i="6" s="1"/>
  <c r="AG81" i="6"/>
  <c r="AF81" i="6"/>
  <c r="AE81" i="6"/>
  <c r="AD81" i="6"/>
  <c r="AD80" i="6"/>
  <c r="AD28" i="6" s="1"/>
  <c r="Z81" i="6"/>
  <c r="Y81" i="6"/>
  <c r="X81" i="6"/>
  <c r="W81" i="6"/>
  <c r="W80" i="6"/>
  <c r="W28" i="6" s="1"/>
  <c r="S81" i="6"/>
  <c r="CL80" i="6"/>
  <c r="CC80" i="6"/>
  <c r="CC28" i="6" s="1"/>
  <c r="CB80" i="6"/>
  <c r="CB28" i="6" s="1"/>
  <c r="CA80" i="6"/>
  <c r="BZ80" i="6"/>
  <c r="BZ28" i="6"/>
  <c r="BY80" i="6"/>
  <c r="BY28" i="6"/>
  <c r="BW80" i="6"/>
  <c r="BV80" i="6"/>
  <c r="BV28" i="6" s="1"/>
  <c r="BU80" i="6"/>
  <c r="BU28" i="6" s="1"/>
  <c r="BT80" i="6"/>
  <c r="BT28" i="6" s="1"/>
  <c r="BS80" i="6"/>
  <c r="BR80" i="6"/>
  <c r="BQ80" i="6"/>
  <c r="BQ28" i="6" s="1"/>
  <c r="BP80" i="6"/>
  <c r="BP28" i="6" s="1"/>
  <c r="BO80" i="6"/>
  <c r="BO28" i="6" s="1"/>
  <c r="BN80" i="6"/>
  <c r="BM80" i="6"/>
  <c r="BM28" i="6" s="1"/>
  <c r="BL80" i="6"/>
  <c r="BL28" i="6" s="1"/>
  <c r="BK80" i="6"/>
  <c r="BJ80" i="6"/>
  <c r="BJ28" i="6"/>
  <c r="BF80" i="6"/>
  <c r="BE80" i="6"/>
  <c r="BE28" i="6" s="1"/>
  <c r="BD80" i="6"/>
  <c r="BD28" i="6" s="1"/>
  <c r="AQ80" i="6"/>
  <c r="AQ28" i="6" s="1"/>
  <c r="AP80" i="6"/>
  <c r="AO80" i="6"/>
  <c r="AO28" i="6"/>
  <c r="AJ80" i="6"/>
  <c r="AJ28" i="6"/>
  <c r="AI80" i="6"/>
  <c r="AI28" i="6"/>
  <c r="AH80" i="6"/>
  <c r="AH28" i="6"/>
  <c r="AE80" i="6"/>
  <c r="AE28" i="6"/>
  <c r="AC80" i="6"/>
  <c r="AC28" i="6"/>
  <c r="AB80" i="6"/>
  <c r="AB28" i="6"/>
  <c r="AA80" i="6"/>
  <c r="AA28" i="6"/>
  <c r="V80" i="6"/>
  <c r="U80" i="6"/>
  <c r="U28" i="6" s="1"/>
  <c r="T80" i="6"/>
  <c r="T28" i="6" s="1"/>
  <c r="CL79" i="6"/>
  <c r="CD78" i="6"/>
  <c r="BY78" i="6"/>
  <c r="BX78" i="6"/>
  <c r="AT78" i="6"/>
  <c r="AS78" i="6"/>
  <c r="AR78" i="6"/>
  <c r="AN78" i="6"/>
  <c r="AM78" i="6"/>
  <c r="AL78" i="6"/>
  <c r="AK78" i="6"/>
  <c r="AG78" i="6"/>
  <c r="AF78" i="6"/>
  <c r="AE78" i="6"/>
  <c r="AD78" i="6"/>
  <c r="Z78" i="6"/>
  <c r="Y78" i="6"/>
  <c r="X78" i="6"/>
  <c r="W78" i="6"/>
  <c r="S78" i="6"/>
  <c r="CD77" i="6"/>
  <c r="BY77" i="6"/>
  <c r="BX77" i="6"/>
  <c r="AT77" i="6"/>
  <c r="AS77" i="6"/>
  <c r="AR77" i="6"/>
  <c r="AN77" i="6"/>
  <c r="AM77" i="6"/>
  <c r="AL77" i="6"/>
  <c r="AK77" i="6"/>
  <c r="AG77" i="6"/>
  <c r="AF77" i="6"/>
  <c r="AE77" i="6"/>
  <c r="AD77" i="6"/>
  <c r="Z77" i="6"/>
  <c r="Y77" i="6"/>
  <c r="X77" i="6"/>
  <c r="W77" i="6"/>
  <c r="S77" i="6"/>
  <c r="CD76" i="6"/>
  <c r="BY76" i="6"/>
  <c r="BX76" i="6"/>
  <c r="AT76" i="6"/>
  <c r="AS76" i="6"/>
  <c r="AR76" i="6"/>
  <c r="AR72" i="6" s="1"/>
  <c r="AR26" i="6" s="1"/>
  <c r="AN76" i="6"/>
  <c r="AM76" i="6"/>
  <c r="AL76" i="6"/>
  <c r="AK76" i="6"/>
  <c r="AG76" i="6"/>
  <c r="AF76" i="6"/>
  <c r="AE76" i="6"/>
  <c r="AD76" i="6"/>
  <c r="Z76" i="6"/>
  <c r="Y76" i="6"/>
  <c r="X76" i="6"/>
  <c r="W76" i="6"/>
  <c r="S76" i="6"/>
  <c r="CD75" i="6"/>
  <c r="BY75" i="6"/>
  <c r="BX75" i="6"/>
  <c r="BI75" i="6"/>
  <c r="BH75" i="6"/>
  <c r="BG75" i="6"/>
  <c r="BC75" i="6"/>
  <c r="AT75" i="6"/>
  <c r="AS75" i="6"/>
  <c r="AQ75" i="6"/>
  <c r="AN75" i="6"/>
  <c r="AM75" i="6"/>
  <c r="AL75" i="6"/>
  <c r="AK75" i="6"/>
  <c r="AG75" i="6"/>
  <c r="AF75" i="6"/>
  <c r="AE75" i="6"/>
  <c r="AD75" i="6"/>
  <c r="Z75" i="6"/>
  <c r="Y75" i="6"/>
  <c r="X75" i="6"/>
  <c r="W75" i="6"/>
  <c r="S75" i="6"/>
  <c r="CD74" i="6"/>
  <c r="BY74" i="6"/>
  <c r="BX74" i="6"/>
  <c r="BI74" i="6"/>
  <c r="BH74" i="6"/>
  <c r="BG74" i="6"/>
  <c r="BC74" i="6"/>
  <c r="AS74" i="6"/>
  <c r="AQ74" i="6"/>
  <c r="AO74" i="6"/>
  <c r="AN74" i="6"/>
  <c r="AM74" i="6"/>
  <c r="AL74" i="6"/>
  <c r="AG74" i="6"/>
  <c r="AF74" i="6"/>
  <c r="AE74" i="6"/>
  <c r="Z74" i="6"/>
  <c r="Y74" i="6"/>
  <c r="X74" i="6"/>
  <c r="W74" i="6"/>
  <c r="S74" i="6"/>
  <c r="BY73" i="6"/>
  <c r="BX73" i="6"/>
  <c r="BI73" i="6"/>
  <c r="BI72" i="6" s="1"/>
  <c r="BI26" i="6" s="1"/>
  <c r="BH73" i="6"/>
  <c r="BG73" i="6"/>
  <c r="BE73" i="6"/>
  <c r="BE72" i="6"/>
  <c r="BE26" i="6" s="1"/>
  <c r="BC73" i="6"/>
  <c r="AX72" i="6"/>
  <c r="AX26" i="6"/>
  <c r="AT73" i="6"/>
  <c r="AS73" i="6"/>
  <c r="AN73" i="6"/>
  <c r="AM73" i="6"/>
  <c r="AM72" i="6" s="1"/>
  <c r="AM26" i="6" s="1"/>
  <c r="AL73" i="6"/>
  <c r="AG73" i="6"/>
  <c r="AF73" i="6"/>
  <c r="AE73" i="6"/>
  <c r="AE72" i="6" s="1"/>
  <c r="AE26" i="6"/>
  <c r="Z73" i="6"/>
  <c r="Y73" i="6"/>
  <c r="X73" i="6"/>
  <c r="X72" i="6"/>
  <c r="X26" i="6" s="1"/>
  <c r="S73" i="6"/>
  <c r="S72" i="6" s="1"/>
  <c r="S26" i="6" s="1"/>
  <c r="CL72" i="6"/>
  <c r="CG72" i="6"/>
  <c r="CG26" i="6" s="1"/>
  <c r="CC72" i="6"/>
  <c r="CB72" i="6"/>
  <c r="CB26" i="6"/>
  <c r="CA72" i="6"/>
  <c r="BZ72" i="6"/>
  <c r="BZ26" i="6" s="1"/>
  <c r="BY72" i="6"/>
  <c r="BX72" i="6"/>
  <c r="BX26" i="6"/>
  <c r="BW72" i="6"/>
  <c r="BV72" i="6"/>
  <c r="BV26" i="6" s="1"/>
  <c r="BU72" i="6"/>
  <c r="BU26" i="6" s="1"/>
  <c r="BT72" i="6"/>
  <c r="BS72" i="6"/>
  <c r="BR72" i="6"/>
  <c r="BR26" i="6" s="1"/>
  <c r="BQ72" i="6"/>
  <c r="BQ26" i="6" s="1"/>
  <c r="BP72" i="6"/>
  <c r="BP26" i="6" s="1"/>
  <c r="BO72" i="6"/>
  <c r="BN72" i="6"/>
  <c r="BN26" i="6"/>
  <c r="BM72" i="6"/>
  <c r="BL72" i="6"/>
  <c r="BL26" i="6" s="1"/>
  <c r="BK72" i="6"/>
  <c r="BJ72" i="6"/>
  <c r="BJ26" i="6"/>
  <c r="BG72" i="6"/>
  <c r="BG26" i="6"/>
  <c r="BF72" i="6"/>
  <c r="BD72" i="6"/>
  <c r="BD26" i="6" s="1"/>
  <c r="AS72" i="6"/>
  <c r="AS26" i="6" s="1"/>
  <c r="AP72" i="6"/>
  <c r="AJ72" i="6"/>
  <c r="AJ26" i="6"/>
  <c r="AI72" i="6"/>
  <c r="AI26" i="6"/>
  <c r="AH72" i="6"/>
  <c r="AH26" i="6"/>
  <c r="AF72" i="6"/>
  <c r="AF26" i="6"/>
  <c r="AC72" i="6"/>
  <c r="AB72" i="6"/>
  <c r="AB26" i="6" s="1"/>
  <c r="AA72" i="6"/>
  <c r="AA26" i="6" s="1"/>
  <c r="V72" i="6"/>
  <c r="V26" i="6" s="1"/>
  <c r="U72" i="6"/>
  <c r="T72" i="6"/>
  <c r="T26" i="6"/>
  <c r="CL71" i="6"/>
  <c r="K71" i="6"/>
  <c r="J71" i="6"/>
  <c r="I71" i="6"/>
  <c r="I67" i="6" s="1"/>
  <c r="I65" i="6" s="1"/>
  <c r="I25" i="6" s="1"/>
  <c r="F71" i="6"/>
  <c r="F67" i="6" s="1"/>
  <c r="F65" i="6" s="1"/>
  <c r="F25" i="6" s="1"/>
  <c r="E71" i="6"/>
  <c r="CL70" i="6"/>
  <c r="CL69" i="6"/>
  <c r="CK69" i="6"/>
  <c r="CJ69" i="6"/>
  <c r="CI69" i="6"/>
  <c r="CI25" i="6" s="1"/>
  <c r="CI22" i="6" s="1"/>
  <c r="CH69" i="6"/>
  <c r="CH25" i="6" s="1"/>
  <c r="CG69" i="6"/>
  <c r="CG25" i="6"/>
  <c r="CF69" i="6"/>
  <c r="CE69" i="6"/>
  <c r="CE25" i="6" s="1"/>
  <c r="CD69" i="6"/>
  <c r="CC69" i="6"/>
  <c r="CC25" i="6"/>
  <c r="CB69" i="6"/>
  <c r="CA69" i="6"/>
  <c r="CA25" i="6" s="1"/>
  <c r="BZ69" i="6"/>
  <c r="BZ25" i="6" s="1"/>
  <c r="BY69" i="6"/>
  <c r="BX69" i="6"/>
  <c r="BW69" i="6"/>
  <c r="BW25" i="6" s="1"/>
  <c r="BV69" i="6"/>
  <c r="BV25" i="6" s="1"/>
  <c r="BU69" i="6"/>
  <c r="BU25" i="6" s="1"/>
  <c r="BT69" i="6"/>
  <c r="BS69" i="6"/>
  <c r="BS25" i="6"/>
  <c r="BR69" i="6"/>
  <c r="BQ69" i="6"/>
  <c r="BQ25" i="6" s="1"/>
  <c r="BP69" i="6"/>
  <c r="BO69" i="6"/>
  <c r="BO25" i="6"/>
  <c r="BN69" i="6"/>
  <c r="BM69" i="6"/>
  <c r="BL69" i="6"/>
  <c r="BK69" i="6"/>
  <c r="BK25" i="6" s="1"/>
  <c r="BJ69" i="6"/>
  <c r="BJ25" i="6" s="1"/>
  <c r="BI69" i="6"/>
  <c r="BI25" i="6" s="1"/>
  <c r="BH69" i="6"/>
  <c r="BG69" i="6"/>
  <c r="BG25" i="6"/>
  <c r="BF69" i="6"/>
  <c r="BF25" i="6"/>
  <c r="BE69" i="6"/>
  <c r="BD69" i="6"/>
  <c r="BC69" i="6"/>
  <c r="BC25" i="6"/>
  <c r="BB69" i="6"/>
  <c r="BA69" i="6"/>
  <c r="BA25" i="6" s="1"/>
  <c r="AZ69" i="6"/>
  <c r="AY69" i="6"/>
  <c r="AY25" i="6"/>
  <c r="AX69" i="6"/>
  <c r="AW69" i="6"/>
  <c r="AW25" i="6" s="1"/>
  <c r="AV69" i="6"/>
  <c r="AT69" i="6"/>
  <c r="AT25" i="6"/>
  <c r="AS69" i="6"/>
  <c r="AS25" i="6"/>
  <c r="AR69" i="6"/>
  <c r="AQ69" i="6"/>
  <c r="AQ25" i="6" s="1"/>
  <c r="AP69" i="6"/>
  <c r="AP25" i="6"/>
  <c r="AO69" i="6"/>
  <c r="AO25" i="6"/>
  <c r="AN69" i="6"/>
  <c r="AN25" i="6"/>
  <c r="AM69" i="6"/>
  <c r="AL69" i="6"/>
  <c r="AL25" i="6" s="1"/>
  <c r="AK69" i="6"/>
  <c r="AJ69" i="6"/>
  <c r="AJ25" i="6"/>
  <c r="AI69" i="6"/>
  <c r="AH69" i="6"/>
  <c r="AH25" i="6"/>
  <c r="AG69" i="6"/>
  <c r="AG25" i="6" s="1"/>
  <c r="AF69" i="6"/>
  <c r="AE69" i="6"/>
  <c r="AD69" i="6"/>
  <c r="AD25" i="6"/>
  <c r="AC69" i="6"/>
  <c r="AC25" i="6"/>
  <c r="AB69" i="6"/>
  <c r="AB25" i="6"/>
  <c r="AA69" i="6"/>
  <c r="Z69" i="6"/>
  <c r="Z25" i="6"/>
  <c r="Y69" i="6"/>
  <c r="Y25" i="6" s="1"/>
  <c r="X69" i="6"/>
  <c r="W69" i="6"/>
  <c r="V69" i="6"/>
  <c r="V25" i="6" s="1"/>
  <c r="U69" i="6"/>
  <c r="T69" i="6"/>
  <c r="T25" i="6"/>
  <c r="S69" i="6"/>
  <c r="R69" i="6"/>
  <c r="R25" i="6"/>
  <c r="Q69" i="6"/>
  <c r="P69" i="6"/>
  <c r="P25" i="6"/>
  <c r="O69" i="6"/>
  <c r="N69" i="6"/>
  <c r="N25" i="6" s="1"/>
  <c r="M69" i="6"/>
  <c r="M25" i="6" s="1"/>
  <c r="L69" i="6"/>
  <c r="L25" i="6" s="1"/>
  <c r="L22" i="6" s="1"/>
  <c r="CL68" i="6"/>
  <c r="K68" i="6"/>
  <c r="K67" i="6" s="1"/>
  <c r="K65" i="6" s="1"/>
  <c r="K25" i="6" s="1"/>
  <c r="J68" i="6"/>
  <c r="F68" i="6"/>
  <c r="E68" i="6"/>
  <c r="E67" i="6" s="1"/>
  <c r="E65" i="6" s="1"/>
  <c r="E25" i="6" s="1"/>
  <c r="H67" i="6"/>
  <c r="H65" i="6" s="1"/>
  <c r="G67" i="6"/>
  <c r="G65" i="6" s="1"/>
  <c r="G25" i="6"/>
  <c r="CK66" i="6"/>
  <c r="CJ66" i="6"/>
  <c r="CI66" i="6"/>
  <c r="CH66" i="6"/>
  <c r="CG66" i="6"/>
  <c r="CF66" i="6"/>
  <c r="CE66" i="6"/>
  <c r="CD66" i="6"/>
  <c r="CC66" i="6"/>
  <c r="CB66" i="6"/>
  <c r="CA66" i="6"/>
  <c r="BZ66" i="6"/>
  <c r="BY66" i="6"/>
  <c r="BX66" i="6"/>
  <c r="BW66" i="6"/>
  <c r="BV66" i="6"/>
  <c r="BU66" i="6"/>
  <c r="BT66" i="6"/>
  <c r="BS66" i="6"/>
  <c r="BR66" i="6"/>
  <c r="BQ66" i="6"/>
  <c r="BP66" i="6"/>
  <c r="BO66" i="6"/>
  <c r="BN66" i="6"/>
  <c r="BM66" i="6"/>
  <c r="BL66" i="6"/>
  <c r="BK66" i="6"/>
  <c r="BJ66" i="6"/>
  <c r="BI66" i="6"/>
  <c r="BH66" i="6"/>
  <c r="BG66" i="6"/>
  <c r="BF66" i="6"/>
  <c r="BE66" i="6"/>
  <c r="BD66" i="6"/>
  <c r="BC66" i="6"/>
  <c r="BB66" i="6"/>
  <c r="BA66" i="6"/>
  <c r="AZ66" i="6"/>
  <c r="AY66" i="6"/>
  <c r="AX66" i="6"/>
  <c r="AW66" i="6"/>
  <c r="AV66" i="6"/>
  <c r="AT66" i="6"/>
  <c r="AS66" i="6"/>
  <c r="AR66" i="6"/>
  <c r="AQ66" i="6"/>
  <c r="AP66" i="6"/>
  <c r="AO66" i="6"/>
  <c r="AN66" i="6"/>
  <c r="AM66" i="6"/>
  <c r="AL66" i="6"/>
  <c r="AK66" i="6"/>
  <c r="AJ66" i="6"/>
  <c r="AI66" i="6"/>
  <c r="AH66" i="6"/>
  <c r="AG66" i="6"/>
  <c r="AF66" i="6"/>
  <c r="AE66" i="6"/>
  <c r="AD66" i="6"/>
  <c r="AC66" i="6"/>
  <c r="AB66" i="6"/>
  <c r="AA66" i="6"/>
  <c r="Z66" i="6"/>
  <c r="Y66" i="6"/>
  <c r="X66" i="6"/>
  <c r="W66" i="6"/>
  <c r="V66" i="6"/>
  <c r="U66" i="6"/>
  <c r="T66" i="6"/>
  <c r="S66" i="6"/>
  <c r="R66" i="6"/>
  <c r="Q66" i="6"/>
  <c r="P66" i="6"/>
  <c r="O66" i="6"/>
  <c r="N66" i="6"/>
  <c r="M66" i="6"/>
  <c r="L66" i="6"/>
  <c r="CL64" i="6"/>
  <c r="CD62" i="6"/>
  <c r="BY62" i="6"/>
  <c r="BX62" i="6"/>
  <c r="BX61" i="6" s="1"/>
  <c r="BI62" i="6"/>
  <c r="BI61" i="6" s="1"/>
  <c r="BH62" i="6"/>
  <c r="BG62" i="6"/>
  <c r="CI61" i="6"/>
  <c r="BC62" i="6"/>
  <c r="AT62" i="6"/>
  <c r="AT61" i="6" s="1"/>
  <c r="AS62" i="6"/>
  <c r="AR62" i="6"/>
  <c r="AN62" i="6"/>
  <c r="AN61" i="6" s="1"/>
  <c r="AM62" i="6"/>
  <c r="AM61" i="6" s="1"/>
  <c r="AL62" i="6"/>
  <c r="AL61" i="6" s="1"/>
  <c r="AK62" i="6"/>
  <c r="AG62" i="6"/>
  <c r="AF62" i="6"/>
  <c r="AF61" i="6"/>
  <c r="AE62" i="6"/>
  <c r="AD62" i="6"/>
  <c r="Z62" i="6"/>
  <c r="Z61" i="6"/>
  <c r="Y62" i="6"/>
  <c r="Y61" i="6"/>
  <c r="X62" i="6"/>
  <c r="W62" i="6"/>
  <c r="S62" i="6"/>
  <c r="R61" i="6"/>
  <c r="N61" i="6"/>
  <c r="CJ61" i="6"/>
  <c r="CJ55" i="6" s="1"/>
  <c r="CJ47" i="6" s="1"/>
  <c r="CJ24" i="6" s="1"/>
  <c r="CJ22" i="6" s="1"/>
  <c r="CH61" i="6"/>
  <c r="CG61" i="6"/>
  <c r="CF61" i="6"/>
  <c r="CD61" i="6"/>
  <c r="CC61" i="6"/>
  <c r="CB61" i="6"/>
  <c r="CA61" i="6"/>
  <c r="BZ61" i="6"/>
  <c r="BZ55" i="6" s="1"/>
  <c r="BZ47" i="6" s="1"/>
  <c r="BZ24" i="6" s="1"/>
  <c r="BY61" i="6"/>
  <c r="BW61" i="6"/>
  <c r="BV61" i="6"/>
  <c r="BU61" i="6"/>
  <c r="BU55" i="6" s="1"/>
  <c r="BU47" i="6" s="1"/>
  <c r="BU24" i="6" s="1"/>
  <c r="BT61" i="6"/>
  <c r="BS61" i="6"/>
  <c r="BR61" i="6"/>
  <c r="BQ61" i="6"/>
  <c r="BQ55" i="6" s="1"/>
  <c r="BQ47" i="6" s="1"/>
  <c r="BQ24" i="6" s="1"/>
  <c r="BP61" i="6"/>
  <c r="BO61" i="6"/>
  <c r="BN61" i="6"/>
  <c r="BM61" i="6"/>
  <c r="BM55" i="6" s="1"/>
  <c r="BM47" i="6" s="1"/>
  <c r="BM24" i="6" s="1"/>
  <c r="BL61" i="6"/>
  <c r="BK61" i="6"/>
  <c r="BJ61" i="6"/>
  <c r="BH61" i="6"/>
  <c r="BG61" i="6"/>
  <c r="BF61" i="6"/>
  <c r="BE61" i="6"/>
  <c r="BD61" i="6"/>
  <c r="BD55" i="6" s="1"/>
  <c r="BC61" i="6"/>
  <c r="BB61" i="6"/>
  <c r="BA61" i="6"/>
  <c r="AZ61" i="6"/>
  <c r="AZ55" i="6" s="1"/>
  <c r="AZ47" i="6" s="1"/>
  <c r="AZ24" i="6" s="1"/>
  <c r="AZ22" i="6" s="1"/>
  <c r="AY61" i="6"/>
  <c r="AX61" i="6"/>
  <c r="AW61" i="6"/>
  <c r="AS61" i="6"/>
  <c r="AR61" i="6"/>
  <c r="AQ61" i="6"/>
  <c r="AP61" i="6"/>
  <c r="AO61" i="6"/>
  <c r="AO55" i="6" s="1"/>
  <c r="AO47" i="6" s="1"/>
  <c r="AO24" i="6" s="1"/>
  <c r="AK61" i="6"/>
  <c r="AJ61" i="6"/>
  <c r="AI61" i="6"/>
  <c r="AH61" i="6"/>
  <c r="AH55" i="6" s="1"/>
  <c r="AG61" i="6"/>
  <c r="AE61" i="6"/>
  <c r="AD61" i="6"/>
  <c r="AC61" i="6"/>
  <c r="AC55" i="6" s="1"/>
  <c r="AB61" i="6"/>
  <c r="AA61" i="6"/>
  <c r="X61" i="6"/>
  <c r="W61" i="6"/>
  <c r="V61" i="6"/>
  <c r="U61" i="6"/>
  <c r="T61" i="6"/>
  <c r="S61" i="6"/>
  <c r="Q61" i="6"/>
  <c r="P61" i="6"/>
  <c r="O61" i="6"/>
  <c r="M61" i="6"/>
  <c r="L61" i="6"/>
  <c r="K58" i="6"/>
  <c r="J58" i="6"/>
  <c r="F58" i="6"/>
  <c r="E58" i="6"/>
  <c r="CJ56" i="6"/>
  <c r="CG56" i="6"/>
  <c r="CF56" i="6"/>
  <c r="CF55" i="6" s="1"/>
  <c r="CD57" i="6"/>
  <c r="CD56" i="6" s="1"/>
  <c r="BY57" i="6"/>
  <c r="BX57" i="6"/>
  <c r="BW57" i="6"/>
  <c r="BW56" i="6" s="1"/>
  <c r="BW55" i="6" s="1"/>
  <c r="BW47" i="6" s="1"/>
  <c r="BW24" i="6" s="1"/>
  <c r="BP57" i="6"/>
  <c r="BP56" i="6"/>
  <c r="BI57" i="6"/>
  <c r="BI56" i="6" s="1"/>
  <c r="CK56" i="6"/>
  <c r="BH57" i="6"/>
  <c r="BH56" i="6"/>
  <c r="BG57" i="6"/>
  <c r="BG56" i="6" s="1"/>
  <c r="BC57" i="6"/>
  <c r="BC56" i="6"/>
  <c r="BA56" i="6"/>
  <c r="AX56" i="6"/>
  <c r="AW56" i="6"/>
  <c r="AT57" i="6"/>
  <c r="AT56" i="6" s="1"/>
  <c r="AT55" i="6" s="1"/>
  <c r="AS57" i="6"/>
  <c r="AR57" i="6"/>
  <c r="AN57" i="6"/>
  <c r="AN56" i="6" s="1"/>
  <c r="AN55" i="6" s="1"/>
  <c r="AM57" i="6"/>
  <c r="AL57" i="6"/>
  <c r="AK57" i="6"/>
  <c r="AK56" i="6"/>
  <c r="AK55" i="6" s="1"/>
  <c r="AG57" i="6"/>
  <c r="AG56" i="6" s="1"/>
  <c r="AF57" i="6"/>
  <c r="AF56" i="6"/>
  <c r="AE57" i="6"/>
  <c r="AE56" i="6" s="1"/>
  <c r="AE55" i="6" s="1"/>
  <c r="AD57" i="6"/>
  <c r="AD56" i="6" s="1"/>
  <c r="AD55" i="6" s="1"/>
  <c r="Z57" i="6"/>
  <c r="Z56" i="6" s="1"/>
  <c r="Z55" i="6" s="1"/>
  <c r="Y57" i="6"/>
  <c r="Y56" i="6" s="1"/>
  <c r="Y55" i="6" s="1"/>
  <c r="X57" i="6"/>
  <c r="W57" i="6"/>
  <c r="W56" i="6"/>
  <c r="W55" i="6" s="1"/>
  <c r="S57" i="6"/>
  <c r="S56" i="6" s="1"/>
  <c r="S55" i="6" s="1"/>
  <c r="P56" i="6"/>
  <c r="P55" i="6" s="1"/>
  <c r="O56" i="6"/>
  <c r="L56" i="6"/>
  <c r="L55" i="6" s="1"/>
  <c r="K57" i="6"/>
  <c r="J57" i="6"/>
  <c r="F57" i="6"/>
  <c r="E57" i="6"/>
  <c r="CH56" i="6"/>
  <c r="CH55" i="6" s="1"/>
  <c r="CC56" i="6"/>
  <c r="CB56" i="6"/>
  <c r="CB55" i="6" s="1"/>
  <c r="CA56" i="6"/>
  <c r="BZ56" i="6"/>
  <c r="BY56" i="6"/>
  <c r="BV56" i="6"/>
  <c r="BV55" i="6" s="1"/>
  <c r="BU56" i="6"/>
  <c r="BT56" i="6"/>
  <c r="BS56" i="6"/>
  <c r="BR56" i="6"/>
  <c r="BR55" i="6" s="1"/>
  <c r="BR47" i="6" s="1"/>
  <c r="BR24" i="6" s="1"/>
  <c r="BQ56" i="6"/>
  <c r="BO56" i="6"/>
  <c r="BN56" i="6"/>
  <c r="BN55" i="6" s="1"/>
  <c r="BM56" i="6"/>
  <c r="BL56" i="6"/>
  <c r="BL55" i="6" s="1"/>
  <c r="BK56" i="6"/>
  <c r="BJ56" i="6"/>
  <c r="BJ55" i="6" s="1"/>
  <c r="BF56" i="6"/>
  <c r="BF55" i="6" s="1"/>
  <c r="BE56" i="6"/>
  <c r="BD56" i="6"/>
  <c r="BB56" i="6"/>
  <c r="AZ56" i="6"/>
  <c r="AY56" i="6"/>
  <c r="AY55" i="6" s="1"/>
  <c r="AS56" i="6"/>
  <c r="AR56" i="6"/>
  <c r="AR55" i="6"/>
  <c r="AQ56" i="6"/>
  <c r="AQ55" i="6" s="1"/>
  <c r="AP56" i="6"/>
  <c r="AO56" i="6"/>
  <c r="AM56" i="6"/>
  <c r="AM55" i="6" s="1"/>
  <c r="AL56" i="6"/>
  <c r="AJ56" i="6"/>
  <c r="AJ55" i="6"/>
  <c r="AI56" i="6"/>
  <c r="AI55" i="6" s="1"/>
  <c r="AH56" i="6"/>
  <c r="AC56" i="6"/>
  <c r="AB56" i="6"/>
  <c r="AA56" i="6"/>
  <c r="AA55" i="6"/>
  <c r="X56" i="6"/>
  <c r="V56" i="6"/>
  <c r="U56" i="6"/>
  <c r="U55" i="6" s="1"/>
  <c r="T56" i="6"/>
  <c r="T55" i="6" s="1"/>
  <c r="T47" i="6" s="1"/>
  <c r="T24" i="6" s="1"/>
  <c r="R56" i="6"/>
  <c r="R55" i="6" s="1"/>
  <c r="Q56" i="6"/>
  <c r="Q55" i="6" s="1"/>
  <c r="N56" i="6"/>
  <c r="M56" i="6"/>
  <c r="K53" i="6"/>
  <c r="J53" i="6"/>
  <c r="F53" i="6"/>
  <c r="E53" i="6"/>
  <c r="CK52" i="6"/>
  <c r="CJ52" i="6"/>
  <c r="CI52" i="6"/>
  <c r="CH52" i="6"/>
  <c r="CG52" i="6"/>
  <c r="CF52" i="6"/>
  <c r="CD52" i="6"/>
  <c r="CC52" i="6"/>
  <c r="CB52" i="6"/>
  <c r="CA52" i="6"/>
  <c r="BZ52" i="6"/>
  <c r="BY52" i="6"/>
  <c r="BX52" i="6"/>
  <c r="BW52" i="6"/>
  <c r="BV52" i="6"/>
  <c r="BU52" i="6"/>
  <c r="BT52" i="6"/>
  <c r="BS52" i="6"/>
  <c r="BR52" i="6"/>
  <c r="BQ52" i="6"/>
  <c r="BP52" i="6"/>
  <c r="BP47" i="6" s="1"/>
  <c r="BO52" i="6"/>
  <c r="BN52" i="6"/>
  <c r="BM52" i="6"/>
  <c r="BL52" i="6"/>
  <c r="BK52" i="6"/>
  <c r="BJ52" i="6"/>
  <c r="BI52" i="6"/>
  <c r="BH52" i="6"/>
  <c r="BG52" i="6"/>
  <c r="BF52" i="6"/>
  <c r="BE52" i="6"/>
  <c r="BD52" i="6"/>
  <c r="BC52" i="6"/>
  <c r="BB52" i="6"/>
  <c r="BA52" i="6"/>
  <c r="AZ52" i="6"/>
  <c r="AY52" i="6"/>
  <c r="AX52" i="6"/>
  <c r="AW52" i="6"/>
  <c r="AV52" i="6"/>
  <c r="AT52" i="6"/>
  <c r="AS52" i="6"/>
  <c r="AR52" i="6"/>
  <c r="AQ52" i="6"/>
  <c r="AP52" i="6"/>
  <c r="AO52" i="6"/>
  <c r="AN52" i="6"/>
  <c r="AM52" i="6"/>
  <c r="AL52" i="6"/>
  <c r="AK52" i="6"/>
  <c r="AJ52" i="6"/>
  <c r="AI52" i="6"/>
  <c r="AH52" i="6"/>
  <c r="AG52" i="6"/>
  <c r="AF52" i="6"/>
  <c r="AE52" i="6"/>
  <c r="AD52" i="6"/>
  <c r="AC52" i="6"/>
  <c r="AB52" i="6"/>
  <c r="AA52" i="6"/>
  <c r="Z52" i="6"/>
  <c r="Y52" i="6"/>
  <c r="X52" i="6"/>
  <c r="W52" i="6"/>
  <c r="V52" i="6"/>
  <c r="U52" i="6"/>
  <c r="T52" i="6"/>
  <c r="S52" i="6"/>
  <c r="R52" i="6"/>
  <c r="Q52" i="6"/>
  <c r="P52" i="6"/>
  <c r="O52" i="6"/>
  <c r="N52" i="6"/>
  <c r="M52" i="6"/>
  <c r="L52" i="6"/>
  <c r="K52" i="6"/>
  <c r="J52" i="6"/>
  <c r="F52" i="6"/>
  <c r="E52" i="6"/>
  <c r="CD51" i="6"/>
  <c r="CD50" i="6" s="1"/>
  <c r="CD48" i="6" s="1"/>
  <c r="CD47" i="6" s="1"/>
  <c r="CD24" i="6" s="1"/>
  <c r="BB50" i="6"/>
  <c r="BB48" i="6" s="1"/>
  <c r="BY51" i="6"/>
  <c r="BX51" i="6"/>
  <c r="BI51" i="6"/>
  <c r="BI50" i="6" s="1"/>
  <c r="BH51" i="6"/>
  <c r="BH50" i="6" s="1"/>
  <c r="BH48" i="6" s="1"/>
  <c r="BH47" i="6" s="1"/>
  <c r="BH24" i="6" s="1"/>
  <c r="BG51" i="6"/>
  <c r="BG50" i="6" s="1"/>
  <c r="BG48" i="6" s="1"/>
  <c r="BC51" i="6"/>
  <c r="BC50" i="6" s="1"/>
  <c r="BC48" i="6" s="1"/>
  <c r="BC47" i="6" s="1"/>
  <c r="BC24" i="6" s="1"/>
  <c r="BA50" i="6"/>
  <c r="BA48" i="6" s="1"/>
  <c r="AZ50" i="6"/>
  <c r="AZ48" i="6"/>
  <c r="AY50" i="6"/>
  <c r="AY48" i="6" s="1"/>
  <c r="AY47" i="6" s="1"/>
  <c r="AY24" i="6" s="1"/>
  <c r="AW50" i="6"/>
  <c r="AW48" i="6"/>
  <c r="AV50" i="6"/>
  <c r="AV48" i="6" s="1"/>
  <c r="AT51" i="6"/>
  <c r="AT50" i="6"/>
  <c r="AT48" i="6" s="1"/>
  <c r="AS51" i="6"/>
  <c r="AS50" i="6" s="1"/>
  <c r="AS48" i="6"/>
  <c r="AR51" i="6"/>
  <c r="AR50" i="6" s="1"/>
  <c r="AR48" i="6" s="1"/>
  <c r="AN51" i="6"/>
  <c r="AM51" i="6"/>
  <c r="AM50" i="6" s="1"/>
  <c r="AM48" i="6" s="1"/>
  <c r="AL51" i="6"/>
  <c r="AL50" i="6" s="1"/>
  <c r="AL48" i="6" s="1"/>
  <c r="AL47" i="6" s="1"/>
  <c r="AL24" i="6" s="1"/>
  <c r="AK51" i="6"/>
  <c r="AK50" i="6" s="1"/>
  <c r="AK48" i="6" s="1"/>
  <c r="AG51" i="6"/>
  <c r="AG50" i="6" s="1"/>
  <c r="AG48" i="6" s="1"/>
  <c r="AF51" i="6"/>
  <c r="AF50" i="6" s="1"/>
  <c r="AF48" i="6" s="1"/>
  <c r="AE51" i="6"/>
  <c r="AE50" i="6" s="1"/>
  <c r="AE48" i="6" s="1"/>
  <c r="AE47" i="6" s="1"/>
  <c r="AE24" i="6" s="1"/>
  <c r="AD51" i="6"/>
  <c r="AD50" i="6"/>
  <c r="AD48" i="6"/>
  <c r="AD47" i="6" s="1"/>
  <c r="Z51" i="6"/>
  <c r="Y51" i="6"/>
  <c r="X51" i="6"/>
  <c r="W51" i="6"/>
  <c r="W50" i="6" s="1"/>
  <c r="W48" i="6" s="1"/>
  <c r="S51" i="6"/>
  <c r="S50" i="6" s="1"/>
  <c r="S48" i="6" s="1"/>
  <c r="S47" i="6" s="1"/>
  <c r="S24" i="6" s="1"/>
  <c r="P50" i="6"/>
  <c r="P48" i="6" s="1"/>
  <c r="O50" i="6"/>
  <c r="O48" i="6"/>
  <c r="N50" i="6"/>
  <c r="N48" i="6" s="1"/>
  <c r="L50" i="6"/>
  <c r="L48" i="6"/>
  <c r="L47" i="6" s="1"/>
  <c r="K51" i="6"/>
  <c r="J51" i="6"/>
  <c r="I51" i="6"/>
  <c r="H51" i="6"/>
  <c r="G51" i="6"/>
  <c r="F51" i="6"/>
  <c r="E51" i="6"/>
  <c r="BW50" i="6"/>
  <c r="BW48" i="6"/>
  <c r="BV50" i="6"/>
  <c r="BV48" i="6" s="1"/>
  <c r="BU50" i="6"/>
  <c r="BT50" i="6"/>
  <c r="BT48" i="6" s="1"/>
  <c r="BT47" i="6" s="1"/>
  <c r="BT24" i="6" s="1"/>
  <c r="BS50" i="6"/>
  <c r="BS48" i="6"/>
  <c r="BR50" i="6"/>
  <c r="BR48" i="6" s="1"/>
  <c r="BQ50" i="6"/>
  <c r="BQ48" i="6"/>
  <c r="BP50" i="6"/>
  <c r="BP48" i="6" s="1"/>
  <c r="BO50" i="6"/>
  <c r="BO48" i="6"/>
  <c r="BN50" i="6"/>
  <c r="BN48" i="6" s="1"/>
  <c r="BN47" i="6" s="1"/>
  <c r="BM50" i="6"/>
  <c r="BM48" i="6"/>
  <c r="BL50" i="6"/>
  <c r="BL48" i="6" s="1"/>
  <c r="BL47" i="6" s="1"/>
  <c r="BK50" i="6"/>
  <c r="BK48" i="6"/>
  <c r="BJ50" i="6"/>
  <c r="BJ48" i="6" s="1"/>
  <c r="BI48" i="6"/>
  <c r="BF50" i="6"/>
  <c r="BF48" i="6" s="1"/>
  <c r="BE50" i="6"/>
  <c r="BD50" i="6"/>
  <c r="BD48" i="6"/>
  <c r="AX50" i="6"/>
  <c r="AX48" i="6" s="1"/>
  <c r="AQ50" i="6"/>
  <c r="AQ48" i="6" s="1"/>
  <c r="AP50" i="6"/>
  <c r="AP48" i="6" s="1"/>
  <c r="AP47" i="6" s="1"/>
  <c r="AO50" i="6"/>
  <c r="AO48" i="6" s="1"/>
  <c r="AN50" i="6"/>
  <c r="AN48" i="6"/>
  <c r="AJ50" i="6"/>
  <c r="AJ48" i="6" s="1"/>
  <c r="AJ47" i="6" s="1"/>
  <c r="AI50" i="6"/>
  <c r="AI48" i="6" s="1"/>
  <c r="AH50" i="6"/>
  <c r="AH48" i="6"/>
  <c r="AC50" i="6"/>
  <c r="AC48" i="6" s="1"/>
  <c r="AB50" i="6"/>
  <c r="AB48" i="6" s="1"/>
  <c r="AA50" i="6"/>
  <c r="AA48" i="6" s="1"/>
  <c r="Z50" i="6"/>
  <c r="Z48" i="6" s="1"/>
  <c r="Y50" i="6"/>
  <c r="Y48" i="6"/>
  <c r="X50" i="6"/>
  <c r="X48" i="6" s="1"/>
  <c r="X47" i="6" s="1"/>
  <c r="X24" i="6" s="1"/>
  <c r="V50" i="6"/>
  <c r="V48" i="6"/>
  <c r="U50" i="6"/>
  <c r="U48" i="6" s="1"/>
  <c r="T50" i="6"/>
  <c r="T48" i="6"/>
  <c r="R50" i="6"/>
  <c r="R48" i="6"/>
  <c r="Q50" i="6"/>
  <c r="Q48" i="6" s="1"/>
  <c r="M50" i="6"/>
  <c r="M48" i="6"/>
  <c r="K50" i="6"/>
  <c r="K48" i="6" s="1"/>
  <c r="J50" i="6"/>
  <c r="I50" i="6"/>
  <c r="H50" i="6"/>
  <c r="H48" i="6" s="1"/>
  <c r="G50" i="6"/>
  <c r="G48" i="6" s="1"/>
  <c r="F50" i="6"/>
  <c r="E50" i="6"/>
  <c r="CK48" i="6"/>
  <c r="CJ48" i="6"/>
  <c r="CI48" i="6"/>
  <c r="CH48" i="6"/>
  <c r="CG48" i="6"/>
  <c r="CF48" i="6"/>
  <c r="CE48" i="6"/>
  <c r="CC48" i="6"/>
  <c r="CB48" i="6"/>
  <c r="CA48" i="6"/>
  <c r="CA47" i="6" s="1"/>
  <c r="BZ48" i="6"/>
  <c r="BY48" i="6"/>
  <c r="BX48" i="6"/>
  <c r="BU48" i="6"/>
  <c r="BE48" i="6"/>
  <c r="J48" i="6"/>
  <c r="I48" i="6"/>
  <c r="F48" i="6"/>
  <c r="E48" i="6"/>
  <c r="K47" i="6"/>
  <c r="J47" i="6"/>
  <c r="J24" i="6" s="1"/>
  <c r="I47" i="6"/>
  <c r="I24" i="6" s="1"/>
  <c r="H47" i="6"/>
  <c r="H24" i="6" s="1"/>
  <c r="G47" i="6"/>
  <c r="F47" i="6"/>
  <c r="F24" i="6" s="1"/>
  <c r="E47" i="6"/>
  <c r="E24" i="6"/>
  <c r="CK44" i="6"/>
  <c r="CJ44" i="6"/>
  <c r="CI44" i="6"/>
  <c r="CH44" i="6"/>
  <c r="CG44" i="6"/>
  <c r="CF44" i="6"/>
  <c r="CE44" i="6"/>
  <c r="CD44" i="6"/>
  <c r="CC44" i="6"/>
  <c r="CB44" i="6"/>
  <c r="CA44" i="6"/>
  <c r="BZ44" i="6"/>
  <c r="BY44" i="6"/>
  <c r="BX44" i="6"/>
  <c r="BW44" i="6"/>
  <c r="BV44" i="6"/>
  <c r="BU44" i="6"/>
  <c r="BT44" i="6"/>
  <c r="BS44" i="6"/>
  <c r="BR44" i="6"/>
  <c r="BQ44" i="6"/>
  <c r="BP44" i="6"/>
  <c r="BO44" i="6"/>
  <c r="BN44" i="6"/>
  <c r="BM44" i="6"/>
  <c r="BL44" i="6"/>
  <c r="BK44" i="6"/>
  <c r="BJ44" i="6"/>
  <c r="BI44" i="6"/>
  <c r="BH44" i="6"/>
  <c r="BG44" i="6"/>
  <c r="BF44" i="6"/>
  <c r="BE44" i="6"/>
  <c r="BD44" i="6"/>
  <c r="BC44" i="6"/>
  <c r="BB44" i="6"/>
  <c r="BA44" i="6"/>
  <c r="AZ44" i="6"/>
  <c r="AY44" i="6"/>
  <c r="AX44" i="6"/>
  <c r="AW44" i="6"/>
  <c r="AV44" i="6"/>
  <c r="AT44" i="6"/>
  <c r="AS44" i="6"/>
  <c r="AR44" i="6"/>
  <c r="AQ44" i="6"/>
  <c r="AP44" i="6"/>
  <c r="AO44" i="6"/>
  <c r="AN44" i="6"/>
  <c r="AM44" i="6"/>
  <c r="AL44" i="6"/>
  <c r="AK44" i="6"/>
  <c r="AJ44" i="6"/>
  <c r="AI44" i="6"/>
  <c r="AH44" i="6"/>
  <c r="AG44" i="6"/>
  <c r="AF44" i="6"/>
  <c r="AE44" i="6"/>
  <c r="AD44" i="6"/>
  <c r="AC44" i="6"/>
  <c r="AB44" i="6"/>
  <c r="AA44" i="6"/>
  <c r="Z44" i="6"/>
  <c r="Y44" i="6"/>
  <c r="X44" i="6"/>
  <c r="W44" i="6"/>
  <c r="V44" i="6"/>
  <c r="U44" i="6"/>
  <c r="T44" i="6"/>
  <c r="S44" i="6"/>
  <c r="R44" i="6"/>
  <c r="Q44" i="6"/>
  <c r="P44" i="6"/>
  <c r="O44" i="6"/>
  <c r="N44" i="6"/>
  <c r="M44" i="6"/>
  <c r="L44" i="6"/>
  <c r="K44" i="6"/>
  <c r="J44" i="6"/>
  <c r="I44" i="6"/>
  <c r="H44" i="6"/>
  <c r="G44" i="6"/>
  <c r="F44" i="6"/>
  <c r="E44" i="6"/>
  <c r="CK37" i="6"/>
  <c r="CJ37" i="6"/>
  <c r="CI37" i="6"/>
  <c r="CH37" i="6"/>
  <c r="CG37" i="6"/>
  <c r="CF37" i="6"/>
  <c r="CE37" i="6"/>
  <c r="CD37" i="6"/>
  <c r="CC37" i="6"/>
  <c r="CB37" i="6"/>
  <c r="CA37" i="6"/>
  <c r="BZ37" i="6"/>
  <c r="BY37" i="6"/>
  <c r="BX37" i="6"/>
  <c r="BW37" i="6"/>
  <c r="BV37" i="6"/>
  <c r="BU37" i="6"/>
  <c r="BT37" i="6"/>
  <c r="BS37" i="6"/>
  <c r="BR37" i="6"/>
  <c r="BQ37" i="6"/>
  <c r="BP37" i="6"/>
  <c r="BO37" i="6"/>
  <c r="BN37" i="6"/>
  <c r="BM37" i="6"/>
  <c r="BL37" i="6"/>
  <c r="BK37" i="6"/>
  <c r="BJ37" i="6"/>
  <c r="BI37" i="6"/>
  <c r="BH37" i="6"/>
  <c r="BG37" i="6"/>
  <c r="BF37" i="6"/>
  <c r="BE37" i="6"/>
  <c r="BD37" i="6"/>
  <c r="BC37" i="6"/>
  <c r="BB37" i="6"/>
  <c r="BA37" i="6"/>
  <c r="AZ37" i="6"/>
  <c r="AY37" i="6"/>
  <c r="AX37" i="6"/>
  <c r="AW37" i="6"/>
  <c r="AV37" i="6"/>
  <c r="AT37" i="6"/>
  <c r="AS37" i="6"/>
  <c r="AR37" i="6"/>
  <c r="AQ37" i="6"/>
  <c r="AP37" i="6"/>
  <c r="AO37" i="6"/>
  <c r="AN37" i="6"/>
  <c r="AM37" i="6"/>
  <c r="AL37" i="6"/>
  <c r="AK37" i="6"/>
  <c r="AJ37" i="6"/>
  <c r="AI37" i="6"/>
  <c r="AH37" i="6"/>
  <c r="AG37" i="6"/>
  <c r="AF37" i="6"/>
  <c r="AE37" i="6"/>
  <c r="AD37" i="6"/>
  <c r="AC37" i="6"/>
  <c r="AB37" i="6"/>
  <c r="AA37" i="6"/>
  <c r="Z37" i="6"/>
  <c r="Y37" i="6"/>
  <c r="X37" i="6"/>
  <c r="W37" i="6"/>
  <c r="V37" i="6"/>
  <c r="U37" i="6"/>
  <c r="T37" i="6"/>
  <c r="S37" i="6"/>
  <c r="R37" i="6"/>
  <c r="Q37" i="6"/>
  <c r="P37" i="6"/>
  <c r="O37" i="6"/>
  <c r="N37" i="6"/>
  <c r="M37" i="6"/>
  <c r="L37" i="6"/>
  <c r="K37" i="6"/>
  <c r="J37" i="6"/>
  <c r="I37" i="6"/>
  <c r="H37" i="6"/>
  <c r="G37" i="6"/>
  <c r="F37" i="6"/>
  <c r="E37" i="6"/>
  <c r="CK34" i="6"/>
  <c r="CJ34" i="6"/>
  <c r="CI34" i="6"/>
  <c r="CH34" i="6"/>
  <c r="CG34" i="6"/>
  <c r="CF34" i="6"/>
  <c r="CE34" i="6"/>
  <c r="CD34" i="6"/>
  <c r="CC34" i="6"/>
  <c r="CB34" i="6"/>
  <c r="CA34" i="6"/>
  <c r="BZ34" i="6"/>
  <c r="BY34" i="6"/>
  <c r="BX34" i="6"/>
  <c r="BW34" i="6"/>
  <c r="BV34" i="6"/>
  <c r="BV29" i="6" s="1"/>
  <c r="BU34" i="6"/>
  <c r="BT34" i="6"/>
  <c r="BS34" i="6"/>
  <c r="BR34" i="6"/>
  <c r="BQ34" i="6"/>
  <c r="BP34" i="6"/>
  <c r="BO34" i="6"/>
  <c r="BN34" i="6"/>
  <c r="BN29" i="6" s="1"/>
  <c r="BM34" i="6"/>
  <c r="BL34" i="6"/>
  <c r="BK34" i="6"/>
  <c r="BJ34" i="6"/>
  <c r="BI34" i="6"/>
  <c r="BH34" i="6"/>
  <c r="BG34" i="6"/>
  <c r="BF34" i="6"/>
  <c r="BE34" i="6"/>
  <c r="BD34" i="6"/>
  <c r="BC34" i="6"/>
  <c r="BB34" i="6"/>
  <c r="BB29" i="6" s="1"/>
  <c r="BB23" i="6" s="1"/>
  <c r="BA34" i="6"/>
  <c r="AZ34" i="6"/>
  <c r="AY34" i="6"/>
  <c r="AY29" i="6" s="1"/>
  <c r="AX34" i="6"/>
  <c r="AX29" i="6" s="1"/>
  <c r="AX23" i="6" s="1"/>
  <c r="AW34" i="6"/>
  <c r="AV34" i="6"/>
  <c r="AT34" i="6"/>
  <c r="AS34" i="6"/>
  <c r="AR34" i="6"/>
  <c r="AQ34" i="6"/>
  <c r="AP34" i="6"/>
  <c r="AO34" i="6"/>
  <c r="AO29" i="6" s="1"/>
  <c r="AO23" i="6" s="1"/>
  <c r="AN34" i="6"/>
  <c r="AM34" i="6"/>
  <c r="AL34" i="6"/>
  <c r="AK34" i="6"/>
  <c r="AJ34" i="6"/>
  <c r="AI34" i="6"/>
  <c r="AH34" i="6"/>
  <c r="AG34" i="6"/>
  <c r="AF34" i="6"/>
  <c r="AE34" i="6"/>
  <c r="AD34" i="6"/>
  <c r="AC34" i="6"/>
  <c r="AC29" i="6" s="1"/>
  <c r="AC23" i="6" s="1"/>
  <c r="AB34" i="6"/>
  <c r="AA34" i="6"/>
  <c r="Z34" i="6"/>
  <c r="Y34" i="6"/>
  <c r="X34" i="6"/>
  <c r="W34" i="6"/>
  <c r="V34" i="6"/>
  <c r="U34" i="6"/>
  <c r="U29" i="6" s="1"/>
  <c r="U23" i="6" s="1"/>
  <c r="T34" i="6"/>
  <c r="S34" i="6"/>
  <c r="R34" i="6"/>
  <c r="Q34" i="6"/>
  <c r="Q29" i="6" s="1"/>
  <c r="Q23" i="6" s="1"/>
  <c r="P34" i="6"/>
  <c r="O34" i="6"/>
  <c r="N34" i="6"/>
  <c r="M34" i="6"/>
  <c r="M29" i="6" s="1"/>
  <c r="M23" i="6" s="1"/>
  <c r="L34" i="6"/>
  <c r="K34" i="6"/>
  <c r="J34" i="6"/>
  <c r="I34" i="6"/>
  <c r="H34" i="6"/>
  <c r="G34" i="6"/>
  <c r="F34" i="6"/>
  <c r="E34" i="6"/>
  <c r="E29" i="6" s="1"/>
  <c r="E23" i="6" s="1"/>
  <c r="E22" i="6" s="1"/>
  <c r="CK30" i="6"/>
  <c r="CK29" i="6" s="1"/>
  <c r="CK23" i="6" s="1"/>
  <c r="CJ30" i="6"/>
  <c r="CI30" i="6"/>
  <c r="CI29" i="6" s="1"/>
  <c r="CI23" i="6" s="1"/>
  <c r="CH30" i="6"/>
  <c r="CH29" i="6" s="1"/>
  <c r="CG30" i="6"/>
  <c r="CF30" i="6"/>
  <c r="CE30" i="6"/>
  <c r="CD30" i="6"/>
  <c r="CD29" i="6" s="1"/>
  <c r="CD23" i="6" s="1"/>
  <c r="CD22" i="6" s="1"/>
  <c r="CC30" i="6"/>
  <c r="CC29" i="6" s="1"/>
  <c r="CC23" i="6" s="1"/>
  <c r="CB30" i="6"/>
  <c r="CA30" i="6"/>
  <c r="BZ30" i="6"/>
  <c r="BZ29" i="6" s="1"/>
  <c r="BZ23" i="6" s="1"/>
  <c r="BY30" i="6"/>
  <c r="BX30" i="6"/>
  <c r="BW30" i="6"/>
  <c r="BW29" i="6"/>
  <c r="BW23" i="6" s="1"/>
  <c r="BV30" i="6"/>
  <c r="BU30" i="6"/>
  <c r="BU29" i="6" s="1"/>
  <c r="BT30" i="6"/>
  <c r="BT29" i="6" s="1"/>
  <c r="BT23" i="6" s="1"/>
  <c r="BS30" i="6"/>
  <c r="BR30" i="6"/>
  <c r="BQ30" i="6"/>
  <c r="BP30" i="6"/>
  <c r="BO30" i="6"/>
  <c r="BO29" i="6"/>
  <c r="BO23" i="6" s="1"/>
  <c r="BN30" i="6"/>
  <c r="BN23" i="6"/>
  <c r="BM30" i="6"/>
  <c r="BM29" i="6" s="1"/>
  <c r="BM23" i="6" s="1"/>
  <c r="BL30" i="6"/>
  <c r="BK30" i="6"/>
  <c r="BK29" i="6" s="1"/>
  <c r="BK23" i="6"/>
  <c r="BJ30" i="6"/>
  <c r="BJ29" i="6" s="1"/>
  <c r="BJ23" i="6" s="1"/>
  <c r="BJ22" i="6" s="1"/>
  <c r="BI30" i="6"/>
  <c r="BI29" i="6"/>
  <c r="BI23" i="6" s="1"/>
  <c r="BH30" i="6"/>
  <c r="BG30" i="6"/>
  <c r="BG29" i="6" s="1"/>
  <c r="BG23" i="6" s="1"/>
  <c r="BF30" i="6"/>
  <c r="BF29" i="6"/>
  <c r="BF23" i="6"/>
  <c r="BF22" i="6" s="1"/>
  <c r="BE30" i="6"/>
  <c r="BE29" i="6" s="1"/>
  <c r="BE23" i="6" s="1"/>
  <c r="BD30" i="6"/>
  <c r="BD29" i="6" s="1"/>
  <c r="BC30" i="6"/>
  <c r="BC29" i="6" s="1"/>
  <c r="BC23" i="6" s="1"/>
  <c r="BC22" i="6" s="1"/>
  <c r="BB30" i="6"/>
  <c r="BA30" i="6"/>
  <c r="AZ30" i="6"/>
  <c r="AZ29" i="6" s="1"/>
  <c r="AY30" i="6"/>
  <c r="AX30" i="6"/>
  <c r="AW30" i="6"/>
  <c r="AV30" i="6"/>
  <c r="AV29" i="6" s="1"/>
  <c r="AT30" i="6"/>
  <c r="AS30" i="6"/>
  <c r="AS29" i="6" s="1"/>
  <c r="AS23" i="6" s="1"/>
  <c r="AR30" i="6"/>
  <c r="AR29" i="6" s="1"/>
  <c r="AR23" i="6"/>
  <c r="AQ30" i="6"/>
  <c r="AP30" i="6"/>
  <c r="AO30" i="6"/>
  <c r="AN30" i="6"/>
  <c r="AN29" i="6" s="1"/>
  <c r="AN23" i="6" s="1"/>
  <c r="AN22" i="6" s="1"/>
  <c r="AM30" i="6"/>
  <c r="AL30" i="6"/>
  <c r="AK30" i="6"/>
  <c r="AK29" i="6"/>
  <c r="AK23" i="6" s="1"/>
  <c r="AK22" i="6" s="1"/>
  <c r="AJ30" i="6"/>
  <c r="AI30" i="6"/>
  <c r="AI29" i="6" s="1"/>
  <c r="AI23" i="6" s="1"/>
  <c r="AH30" i="6"/>
  <c r="AG30" i="6"/>
  <c r="AG29" i="6" s="1"/>
  <c r="AG23" i="6" s="1"/>
  <c r="AG22" i="6" s="1"/>
  <c r="AF30" i="6"/>
  <c r="AF29" i="6" s="1"/>
  <c r="AF23" i="6"/>
  <c r="AE30" i="6"/>
  <c r="AD30" i="6"/>
  <c r="AC30" i="6"/>
  <c r="AB30" i="6"/>
  <c r="AB29" i="6" s="1"/>
  <c r="AB23" i="6" s="1"/>
  <c r="AA30" i="6"/>
  <c r="AA29" i="6" s="1"/>
  <c r="Z30" i="6"/>
  <c r="Y30" i="6"/>
  <c r="X30" i="6"/>
  <c r="X29" i="6"/>
  <c r="X23" i="6" s="1"/>
  <c r="X22" i="6" s="1"/>
  <c r="W30" i="6"/>
  <c r="V30" i="6"/>
  <c r="V29" i="6"/>
  <c r="V23" i="6" s="1"/>
  <c r="U30" i="6"/>
  <c r="T30" i="6"/>
  <c r="T29" i="6" s="1"/>
  <c r="T23" i="6" s="1"/>
  <c r="S30" i="6"/>
  <c r="R30" i="6"/>
  <c r="R29" i="6"/>
  <c r="R23" i="6"/>
  <c r="Q30" i="6"/>
  <c r="P30" i="6"/>
  <c r="P29" i="6" s="1"/>
  <c r="P23" i="6" s="1"/>
  <c r="O30" i="6"/>
  <c r="N30" i="6"/>
  <c r="N29" i="6" s="1"/>
  <c r="M30" i="6"/>
  <c r="L30" i="6"/>
  <c r="L29" i="6" s="1"/>
  <c r="L23" i="6"/>
  <c r="K30" i="6"/>
  <c r="J30" i="6"/>
  <c r="I30" i="6"/>
  <c r="H30" i="6"/>
  <c r="H29" i="6" s="1"/>
  <c r="H23" i="6" s="1"/>
  <c r="G30" i="6"/>
  <c r="F30" i="6"/>
  <c r="F29" i="6" s="1"/>
  <c r="F23" i="6" s="1"/>
  <c r="F22" i="6" s="1"/>
  <c r="E30" i="6"/>
  <c r="CJ29" i="6"/>
  <c r="CH23" i="6"/>
  <c r="CH22" i="6" s="1"/>
  <c r="CG29" i="6"/>
  <c r="CG23" i="6" s="1"/>
  <c r="CF29" i="6"/>
  <c r="CE29" i="6"/>
  <c r="CE23" i="6"/>
  <c r="CB29" i="6"/>
  <c r="CB23" i="6" s="1"/>
  <c r="CA29" i="6"/>
  <c r="CA23" i="6" s="1"/>
  <c r="BX29" i="6"/>
  <c r="BX23" i="6" s="1"/>
  <c r="BV23" i="6"/>
  <c r="BV22" i="6" s="1"/>
  <c r="BQ29" i="6"/>
  <c r="BQ23" i="6" s="1"/>
  <c r="BP29" i="6"/>
  <c r="BL29" i="6"/>
  <c r="BL23" i="6" s="1"/>
  <c r="BH29" i="6"/>
  <c r="BH23" i="6" s="1"/>
  <c r="BD23" i="6"/>
  <c r="BA29" i="6"/>
  <c r="AZ23" i="6"/>
  <c r="AY23" i="6"/>
  <c r="AV23" i="6"/>
  <c r="AQ29" i="6"/>
  <c r="AQ23" i="6" s="1"/>
  <c r="AM29" i="6"/>
  <c r="AM23" i="6" s="1"/>
  <c r="AE29" i="6"/>
  <c r="AE23" i="6" s="1"/>
  <c r="AE22" i="6" s="1"/>
  <c r="AA23" i="6"/>
  <c r="W29" i="6"/>
  <c r="W23" i="6"/>
  <c r="W22" i="6" s="1"/>
  <c r="S29" i="6"/>
  <c r="S23" i="6" s="1"/>
  <c r="S22" i="6" s="1"/>
  <c r="O29" i="6"/>
  <c r="O23" i="6" s="1"/>
  <c r="N23" i="6"/>
  <c r="K29" i="6"/>
  <c r="K23" i="6" s="1"/>
  <c r="G29" i="6"/>
  <c r="G23" i="6"/>
  <c r="CA28" i="6"/>
  <c r="BW28" i="6"/>
  <c r="BS28" i="6"/>
  <c r="BR28" i="6"/>
  <c r="BN28" i="6"/>
  <c r="BK28" i="6"/>
  <c r="BF28" i="6"/>
  <c r="AP28" i="6"/>
  <c r="V28" i="6"/>
  <c r="K28" i="6"/>
  <c r="J28" i="6"/>
  <c r="I28" i="6"/>
  <c r="H28" i="6"/>
  <c r="G28" i="6"/>
  <c r="F28" i="6"/>
  <c r="E28" i="6"/>
  <c r="CK27" i="6"/>
  <c r="CJ27" i="6"/>
  <c r="CI27" i="6"/>
  <c r="CH27" i="6"/>
  <c r="CG27" i="6"/>
  <c r="CF27" i="6"/>
  <c r="CE27" i="6"/>
  <c r="CD27" i="6"/>
  <c r="CC27" i="6"/>
  <c r="CB27" i="6"/>
  <c r="CA27" i="6"/>
  <c r="BZ27" i="6"/>
  <c r="BY27" i="6"/>
  <c r="BX27" i="6"/>
  <c r="BW27" i="6"/>
  <c r="BV27" i="6"/>
  <c r="BU27" i="6"/>
  <c r="BT27" i="6"/>
  <c r="BS27" i="6"/>
  <c r="BR27" i="6"/>
  <c r="BQ27" i="6"/>
  <c r="BP27" i="6"/>
  <c r="BO27" i="6"/>
  <c r="BN27" i="6"/>
  <c r="BM27" i="6"/>
  <c r="BL27" i="6"/>
  <c r="BK27" i="6"/>
  <c r="BJ27" i="6"/>
  <c r="BI27" i="6"/>
  <c r="BH27" i="6"/>
  <c r="BG27" i="6"/>
  <c r="BF27" i="6"/>
  <c r="BE27" i="6"/>
  <c r="BE22" i="6" s="1"/>
  <c r="BD27" i="6"/>
  <c r="BC27" i="6"/>
  <c r="BB27" i="6"/>
  <c r="BA27" i="6"/>
  <c r="AZ27" i="6"/>
  <c r="AY27" i="6"/>
  <c r="AX27" i="6"/>
  <c r="AW27" i="6"/>
  <c r="AV27" i="6"/>
  <c r="AT27" i="6"/>
  <c r="AS27" i="6"/>
  <c r="AR27" i="6"/>
  <c r="AQ27" i="6"/>
  <c r="AP27" i="6"/>
  <c r="AO27" i="6"/>
  <c r="AN27" i="6"/>
  <c r="AM27" i="6"/>
  <c r="AL27" i="6"/>
  <c r="AK27" i="6"/>
  <c r="AJ27" i="6"/>
  <c r="AI27" i="6"/>
  <c r="AH27" i="6"/>
  <c r="AG27" i="6"/>
  <c r="AF27" i="6"/>
  <c r="AE27" i="6"/>
  <c r="AD27" i="6"/>
  <c r="AC27" i="6"/>
  <c r="AB27" i="6"/>
  <c r="AA27" i="6"/>
  <c r="Z27" i="6"/>
  <c r="Y27" i="6"/>
  <c r="X27" i="6"/>
  <c r="W27" i="6"/>
  <c r="V27" i="6"/>
  <c r="U27" i="6"/>
  <c r="T27" i="6"/>
  <c r="S27" i="6"/>
  <c r="R27" i="6"/>
  <c r="Q27" i="6"/>
  <c r="P27" i="6"/>
  <c r="O27" i="6"/>
  <c r="N27" i="6"/>
  <c r="M27" i="6"/>
  <c r="L27" i="6"/>
  <c r="K27" i="6"/>
  <c r="J27" i="6"/>
  <c r="I27" i="6"/>
  <c r="H27" i="6"/>
  <c r="G27" i="6"/>
  <c r="F27" i="6"/>
  <c r="E27" i="6"/>
  <c r="CC26" i="6"/>
  <c r="CA26" i="6"/>
  <c r="BY26" i="6"/>
  <c r="BW26" i="6"/>
  <c r="BT26" i="6"/>
  <c r="BT22" i="6" s="1"/>
  <c r="BS26" i="6"/>
  <c r="BO26" i="6"/>
  <c r="BM26" i="6"/>
  <c r="BK26" i="6"/>
  <c r="BF26" i="6"/>
  <c r="AP26" i="6"/>
  <c r="AC26" i="6"/>
  <c r="U26" i="6"/>
  <c r="K26" i="6"/>
  <c r="J26" i="6"/>
  <c r="H26" i="6"/>
  <c r="G26" i="6"/>
  <c r="F26" i="6"/>
  <c r="CK25" i="6"/>
  <c r="CJ25" i="6"/>
  <c r="CF25" i="6"/>
  <c r="CD25" i="6"/>
  <c r="CB25" i="6"/>
  <c r="BY25" i="6"/>
  <c r="BX25" i="6"/>
  <c r="BT25" i="6"/>
  <c r="BR25" i="6"/>
  <c r="BP25" i="6"/>
  <c r="BN25" i="6"/>
  <c r="BM25" i="6"/>
  <c r="BL25" i="6"/>
  <c r="BH25" i="6"/>
  <c r="BE25" i="6"/>
  <c r="BD25" i="6"/>
  <c r="BB25" i="6"/>
  <c r="AZ25" i="6"/>
  <c r="AX25" i="6"/>
  <c r="AV25" i="6"/>
  <c r="AR25" i="6"/>
  <c r="AM25" i="6"/>
  <c r="AK25" i="6"/>
  <c r="AI25" i="6"/>
  <c r="AF25" i="6"/>
  <c r="AE25" i="6"/>
  <c r="AA25" i="6"/>
  <c r="X25" i="6"/>
  <c r="W25" i="6"/>
  <c r="U25" i="6"/>
  <c r="S25" i="6"/>
  <c r="Q25" i="6"/>
  <c r="O25" i="6"/>
  <c r="H25" i="6"/>
  <c r="K24" i="6"/>
  <c r="K22" i="6" s="1"/>
  <c r="G24" i="6"/>
  <c r="CJ23" i="6"/>
  <c r="CF23" i="6"/>
  <c r="BU23" i="6"/>
  <c r="BP23" i="6"/>
  <c r="BA23" i="6"/>
  <c r="BY29" i="6"/>
  <c r="BY23" i="6"/>
  <c r="BY22" i="6" s="1"/>
  <c r="G22" i="6"/>
  <c r="BF47" i="6"/>
  <c r="BF24" i="6" s="1"/>
  <c r="CB47" i="6"/>
  <c r="CB24" i="6"/>
  <c r="CG55" i="6"/>
  <c r="CG47" i="6"/>
  <c r="CG24" i="6" s="1"/>
  <c r="BE55" i="6"/>
  <c r="BE47" i="6" s="1"/>
  <c r="BE24" i="6" s="1"/>
  <c r="J67" i="6"/>
  <c r="J65" i="6" s="1"/>
  <c r="J25" i="6" s="1"/>
  <c r="AZ22" i="7"/>
  <c r="AN72" i="6"/>
  <c r="AN26" i="6" s="1"/>
  <c r="CD80" i="6"/>
  <c r="CD28" i="6" s="1"/>
  <c r="S80" i="6"/>
  <c r="S28" i="6" s="1"/>
  <c r="Z80" i="6"/>
  <c r="Z28" i="6" s="1"/>
  <c r="AG80" i="6"/>
  <c r="AG28" i="6" s="1"/>
  <c r="AN80" i="6"/>
  <c r="AN28" i="6"/>
  <c r="BX80" i="6"/>
  <c r="BX28" i="6" s="1"/>
  <c r="AM80" i="6"/>
  <c r="AM28" i="6"/>
  <c r="AS55" i="6"/>
  <c r="AS47" i="6"/>
  <c r="AS24" i="6" s="1"/>
  <c r="AD24" i="6"/>
  <c r="BH55" i="6"/>
  <c r="CD55" i="6"/>
  <c r="W72" i="6"/>
  <c r="W26" i="6" s="1"/>
  <c r="AD72" i="6"/>
  <c r="AD26" i="6"/>
  <c r="AK72" i="6"/>
  <c r="AK26" i="6" s="1"/>
  <c r="AN47" i="6"/>
  <c r="AN24" i="6" s="1"/>
  <c r="AT72" i="6"/>
  <c r="AT26" i="6" s="1"/>
  <c r="Y72" i="6"/>
  <c r="Y26" i="6"/>
  <c r="U47" i="6"/>
  <c r="U24" i="6"/>
  <c r="BN24" i="6"/>
  <c r="BN22" i="6"/>
  <c r="X55" i="6"/>
  <c r="AF55" i="6"/>
  <c r="AF47" i="6"/>
  <c r="AF24" i="6" s="1"/>
  <c r="AM47" i="6"/>
  <c r="AM24" i="6"/>
  <c r="AA47" i="6"/>
  <c r="AA24" i="6"/>
  <c r="AA22" i="6" s="1"/>
  <c r="AP55" i="6"/>
  <c r="AP24" i="6"/>
  <c r="AT47" i="6"/>
  <c r="AT24" i="6" s="1"/>
  <c r="BP55" i="6"/>
  <c r="BP24" i="6"/>
  <c r="BP22" i="6"/>
  <c r="BA55" i="6"/>
  <c r="BA47" i="6" s="1"/>
  <c r="AW55" i="6"/>
  <c r="AW47" i="6"/>
  <c r="AW24" i="6"/>
  <c r="BB55" i="6"/>
  <c r="BB47" i="6" s="1"/>
  <c r="BB24" i="6"/>
  <c r="AX55" i="6"/>
  <c r="BA24" i="6"/>
  <c r="O55" i="6"/>
  <c r="N55" i="6"/>
  <c r="Q47" i="6"/>
  <c r="Q24" i="6"/>
  <c r="P47" i="6"/>
  <c r="P24" i="6" s="1"/>
  <c r="R47" i="6"/>
  <c r="R24" i="6"/>
  <c r="L24" i="6"/>
  <c r="AG55" i="6"/>
  <c r="AG47" i="6"/>
  <c r="AG24" i="6" s="1"/>
  <c r="W47" i="6"/>
  <c r="W24" i="6" s="1"/>
  <c r="AK47" i="6"/>
  <c r="AK24" i="6"/>
  <c r="AL55" i="6"/>
  <c r="CH80" i="6"/>
  <c r="CH28" i="6" s="1"/>
  <c r="AQ47" i="6"/>
  <c r="AQ24" i="6" s="1"/>
  <c r="BL24" i="6"/>
  <c r="BL22" i="6"/>
  <c r="BT55" i="6"/>
  <c r="BY55" i="6"/>
  <c r="BY47" i="6"/>
  <c r="BY24" i="6"/>
  <c r="CC55" i="6"/>
  <c r="CC47" i="6"/>
  <c r="CC24" i="6"/>
  <c r="AW72" i="6"/>
  <c r="AW26" i="6"/>
  <c r="O47" i="6"/>
  <c r="O24" i="6" s="1"/>
  <c r="N47" i="6"/>
  <c r="N24" i="6" s="1"/>
  <c r="Y47" i="6"/>
  <c r="Y24" i="6"/>
  <c r="AB55" i="6"/>
  <c r="AB47" i="6" s="1"/>
  <c r="AB24" i="6" s="1"/>
  <c r="AZ80" i="6"/>
  <c r="AZ28" i="6"/>
  <c r="AW80" i="6"/>
  <c r="AW28" i="6" s="1"/>
  <c r="O80" i="6"/>
  <c r="O28" i="6" s="1"/>
  <c r="BA80" i="6"/>
  <c r="BA28" i="6" s="1"/>
  <c r="P80" i="6"/>
  <c r="P28" i="6" s="1"/>
  <c r="BJ47" i="6"/>
  <c r="BJ24" i="6" s="1"/>
  <c r="BV47" i="6"/>
  <c r="BV24" i="6"/>
  <c r="AR47" i="6"/>
  <c r="AR24" i="6" s="1"/>
  <c r="BI55" i="6"/>
  <c r="BI47" i="6"/>
  <c r="BI24" i="6" s="1"/>
  <c r="Z47" i="6"/>
  <c r="Z24" i="6"/>
  <c r="CA55" i="6"/>
  <c r="CA24" i="6"/>
  <c r="CA22" i="6"/>
  <c r="CE47" i="6"/>
  <c r="CE24" i="6" s="1"/>
  <c r="AY72" i="6"/>
  <c r="AY26" i="6"/>
  <c r="P72" i="6"/>
  <c r="P26" i="6" s="1"/>
  <c r="CG80" i="6"/>
  <c r="CG28" i="6" s="1"/>
  <c r="AJ24" i="6"/>
  <c r="V55" i="6"/>
  <c r="V47" i="6" s="1"/>
  <c r="V24" i="6"/>
  <c r="BC55" i="6"/>
  <c r="BG55" i="6"/>
  <c r="BG47" i="6"/>
  <c r="BG24" i="6" s="1"/>
  <c r="BK55" i="6"/>
  <c r="BK47" i="6"/>
  <c r="BK24" i="6" s="1"/>
  <c r="BO55" i="6"/>
  <c r="BO47" i="6"/>
  <c r="BO24" i="6" s="1"/>
  <c r="BS55" i="6"/>
  <c r="BS47" i="6"/>
  <c r="BS24" i="6"/>
  <c r="AX80" i="6"/>
  <c r="AX28" i="6"/>
  <c r="AG72" i="6"/>
  <c r="AG26" i="6" s="1"/>
  <c r="BC80" i="6"/>
  <c r="BC28" i="6"/>
  <c r="CH47" i="6"/>
  <c r="CH24" i="6"/>
  <c r="CI56" i="6"/>
  <c r="CI55" i="6" s="1"/>
  <c r="CI47" i="6" s="1"/>
  <c r="CI24" i="6" s="1"/>
  <c r="R72" i="6"/>
  <c r="R26" i="6"/>
  <c r="L72" i="6"/>
  <c r="L26" i="6" s="1"/>
  <c r="Z72" i="6"/>
  <c r="Z26" i="6"/>
  <c r="Q72" i="6"/>
  <c r="Q26" i="6" s="1"/>
  <c r="AL72" i="6"/>
  <c r="AL26" i="6"/>
  <c r="CH72" i="6"/>
  <c r="CH26" i="6" s="1"/>
  <c r="O72" i="6"/>
  <c r="O26" i="6" s="1"/>
  <c r="AQ72" i="6"/>
  <c r="AQ26" i="6" s="1"/>
  <c r="BA72" i="6"/>
  <c r="BA26" i="6"/>
  <c r="L80" i="6"/>
  <c r="L28" i="6" s="1"/>
  <c r="CI80" i="6"/>
  <c r="CI28" i="6"/>
  <c r="AY80" i="6"/>
  <c r="AY28" i="6" s="1"/>
  <c r="M72" i="6"/>
  <c r="M26" i="6"/>
  <c r="AO72" i="6"/>
  <c r="AO26" i="6" s="1"/>
  <c r="AV56" i="6"/>
  <c r="BX56" i="6"/>
  <c r="BX55" i="6" s="1"/>
  <c r="CK61" i="6"/>
  <c r="CK55" i="6" s="1"/>
  <c r="CK47" i="6" s="1"/>
  <c r="CK24" i="6" s="1"/>
  <c r="N72" i="6"/>
  <c r="N26" i="6" s="1"/>
  <c r="BC72" i="6"/>
  <c r="BC26" i="6" s="1"/>
  <c r="AV72" i="6"/>
  <c r="AV26" i="6" s="1"/>
  <c r="CF72" i="6"/>
  <c r="CF26" i="6"/>
  <c r="BB80" i="6"/>
  <c r="BB28" i="6" s="1"/>
  <c r="BI80" i="6"/>
  <c r="BI28" i="6"/>
  <c r="N80" i="6"/>
  <c r="N28" i="6" s="1"/>
  <c r="R80" i="6"/>
  <c r="R28" i="6"/>
  <c r="Y80" i="6"/>
  <c r="Y28" i="6" s="1"/>
  <c r="AF80" i="6"/>
  <c r="AF28" i="6" s="1"/>
  <c r="AT80" i="6"/>
  <c r="AT28" i="6" s="1"/>
  <c r="AV61" i="6"/>
  <c r="BH72" i="6"/>
  <c r="BH26" i="6" s="1"/>
  <c r="CD72" i="6"/>
  <c r="CD26" i="6"/>
  <c r="CI72" i="6"/>
  <c r="CI26" i="6" s="1"/>
  <c r="M80" i="6"/>
  <c r="M28" i="6"/>
  <c r="Q80" i="6"/>
  <c r="Q28" i="6" s="1"/>
  <c r="CJ80" i="6"/>
  <c r="CJ28" i="6"/>
  <c r="X80" i="6"/>
  <c r="X28" i="6" s="1"/>
  <c r="AL80" i="6"/>
  <c r="AL28" i="6"/>
  <c r="AS80" i="6"/>
  <c r="AS28" i="6" s="1"/>
  <c r="AZ72" i="6"/>
  <c r="AZ26" i="6"/>
  <c r="CF80" i="6"/>
  <c r="CF28" i="6" s="1"/>
  <c r="BH22" i="6"/>
  <c r="AS22" i="6"/>
  <c r="CE80" i="6"/>
  <c r="CE28" i="6" s="1"/>
  <c r="N22" i="6"/>
  <c r="AV80" i="6"/>
  <c r="AV28" i="6"/>
  <c r="CJ72" i="6"/>
  <c r="CJ26" i="6" s="1"/>
  <c r="CK72" i="6"/>
  <c r="CK26" i="6" s="1"/>
  <c r="CE72" i="6"/>
  <c r="CE26" i="6"/>
  <c r="AV55" i="6"/>
  <c r="CK80" i="6"/>
  <c r="CK28" i="6"/>
  <c r="BB72" i="6"/>
  <c r="BB26" i="6" s="1"/>
  <c r="CH89" i="5"/>
  <c r="CG89" i="5"/>
  <c r="BY89" i="5"/>
  <c r="CF89" i="5" s="1"/>
  <c r="BX89" i="5"/>
  <c r="BI89" i="5"/>
  <c r="BB89" i="5" s="1"/>
  <c r="BH89" i="5"/>
  <c r="BG89" i="5"/>
  <c r="AZ89" i="5"/>
  <c r="BC89" i="5"/>
  <c r="AY89" i="5"/>
  <c r="AX89" i="5"/>
  <c r="AT89" i="5"/>
  <c r="AS89" i="5"/>
  <c r="AR89" i="5"/>
  <c r="AN89" i="5"/>
  <c r="AM89" i="5"/>
  <c r="AL89" i="5"/>
  <c r="AK89" i="5"/>
  <c r="AG89" i="5"/>
  <c r="AF89" i="5"/>
  <c r="AE89" i="5"/>
  <c r="AD89" i="5"/>
  <c r="Z89" i="5"/>
  <c r="Y89" i="5"/>
  <c r="R89" i="5" s="1"/>
  <c r="X89" i="5"/>
  <c r="Q89" i="5" s="1"/>
  <c r="W89" i="5"/>
  <c r="S89" i="5"/>
  <c r="L89" i="5"/>
  <c r="P89" i="5"/>
  <c r="O89" i="5"/>
  <c r="N89" i="5"/>
  <c r="M89" i="5"/>
  <c r="K89" i="5"/>
  <c r="J89" i="5"/>
  <c r="F89" i="5"/>
  <c r="E89" i="5"/>
  <c r="CH88" i="5"/>
  <c r="CG88" i="5"/>
  <c r="CD88" i="5"/>
  <c r="BY88" i="5"/>
  <c r="CF88" i="5"/>
  <c r="BX88" i="5"/>
  <c r="BI88" i="5"/>
  <c r="BH88" i="5"/>
  <c r="CJ88" i="5"/>
  <c r="BG88" i="5"/>
  <c r="BC88" i="5"/>
  <c r="AV88" i="5" s="1"/>
  <c r="AY88" i="5"/>
  <c r="AX88" i="5"/>
  <c r="AT88" i="5"/>
  <c r="AS88" i="5"/>
  <c r="AR88" i="5"/>
  <c r="AN88" i="5"/>
  <c r="AM88" i="5"/>
  <c r="AL88" i="5"/>
  <c r="AK88" i="5"/>
  <c r="AG88" i="5"/>
  <c r="AF88" i="5"/>
  <c r="AE88" i="5"/>
  <c r="AD88" i="5"/>
  <c r="Z88" i="5"/>
  <c r="Y88" i="5"/>
  <c r="R88" i="5" s="1"/>
  <c r="X88" i="5"/>
  <c r="W88" i="5"/>
  <c r="P88" i="5" s="1"/>
  <c r="S88" i="5"/>
  <c r="L88" i="5" s="1"/>
  <c r="Q88" i="5"/>
  <c r="O88" i="5"/>
  <c r="N88" i="5"/>
  <c r="M88" i="5"/>
  <c r="CH87" i="5"/>
  <c r="CG87" i="5"/>
  <c r="CD87" i="5"/>
  <c r="BY87" i="5"/>
  <c r="CF87" i="5"/>
  <c r="BX87" i="5"/>
  <c r="BI87" i="5"/>
  <c r="BH87" i="5"/>
  <c r="BA87" i="5"/>
  <c r="BG87" i="5"/>
  <c r="AZ87" i="5" s="1"/>
  <c r="BC87" i="5"/>
  <c r="AV87" i="5" s="1"/>
  <c r="AY87" i="5"/>
  <c r="AX87" i="5"/>
  <c r="AT87" i="5"/>
  <c r="AS87" i="5"/>
  <c r="AR87" i="5"/>
  <c r="AN87" i="5"/>
  <c r="AM87" i="5"/>
  <c r="AL87" i="5"/>
  <c r="AK87" i="5"/>
  <c r="AG87" i="5"/>
  <c r="AF87" i="5"/>
  <c r="AE87" i="5"/>
  <c r="AD87" i="5"/>
  <c r="Z87" i="5"/>
  <c r="Y87" i="5"/>
  <c r="R87" i="5" s="1"/>
  <c r="X87" i="5"/>
  <c r="Q87" i="5" s="1"/>
  <c r="W87" i="5"/>
  <c r="P87" i="5" s="1"/>
  <c r="S87" i="5"/>
  <c r="L87" i="5"/>
  <c r="O87" i="5"/>
  <c r="N87" i="5"/>
  <c r="M87" i="5"/>
  <c r="CH86" i="5"/>
  <c r="CG86" i="5"/>
  <c r="CD86" i="5"/>
  <c r="BY86" i="5"/>
  <c r="CF86" i="5" s="1"/>
  <c r="BX86" i="5"/>
  <c r="CE86" i="5" s="1"/>
  <c r="BI86" i="5"/>
  <c r="BH86" i="5"/>
  <c r="BG86" i="5"/>
  <c r="AZ86" i="5"/>
  <c r="BC86" i="5"/>
  <c r="AY86" i="5"/>
  <c r="AX86" i="5"/>
  <c r="AW86" i="5"/>
  <c r="AT86" i="5"/>
  <c r="AS86" i="5"/>
  <c r="AR86" i="5"/>
  <c r="AN86" i="5"/>
  <c r="AM86" i="5"/>
  <c r="AL86" i="5"/>
  <c r="AK86" i="5"/>
  <c r="AG86" i="5"/>
  <c r="AF86" i="5"/>
  <c r="AE86" i="5"/>
  <c r="AD86" i="5"/>
  <c r="Z86" i="5"/>
  <c r="Y86" i="5"/>
  <c r="R86" i="5" s="1"/>
  <c r="X86" i="5"/>
  <c r="Q86" i="5" s="1"/>
  <c r="W86" i="5"/>
  <c r="S86" i="5"/>
  <c r="L86" i="5" s="1"/>
  <c r="P86" i="5"/>
  <c r="O86" i="5"/>
  <c r="N86" i="5"/>
  <c r="M86" i="5"/>
  <c r="CH85" i="5"/>
  <c r="CG85" i="5"/>
  <c r="CD85" i="5"/>
  <c r="BY85" i="5"/>
  <c r="BX85" i="5"/>
  <c r="BI85" i="5"/>
  <c r="BH85" i="5"/>
  <c r="BG85" i="5"/>
  <c r="AZ85" i="5"/>
  <c r="BC85" i="5"/>
  <c r="AV85" i="5" s="1"/>
  <c r="AY85" i="5"/>
  <c r="AX85" i="5"/>
  <c r="AT85" i="5"/>
  <c r="AS85" i="5"/>
  <c r="AR85" i="5"/>
  <c r="AN85" i="5"/>
  <c r="AM85" i="5"/>
  <c r="AL85" i="5"/>
  <c r="AK85" i="5"/>
  <c r="AG85" i="5"/>
  <c r="AF85" i="5"/>
  <c r="AE85" i="5"/>
  <c r="AD85" i="5"/>
  <c r="Z85" i="5"/>
  <c r="Y85" i="5"/>
  <c r="R85" i="5" s="1"/>
  <c r="X85" i="5"/>
  <c r="Q85" i="5" s="1"/>
  <c r="W85" i="5"/>
  <c r="P85" i="5"/>
  <c r="S85" i="5"/>
  <c r="L85" i="5" s="1"/>
  <c r="O85" i="5"/>
  <c r="N85" i="5"/>
  <c r="M85" i="5"/>
  <c r="CH84" i="5"/>
  <c r="CG84" i="5"/>
  <c r="CD84" i="5"/>
  <c r="BY84" i="5"/>
  <c r="CF84" i="5"/>
  <c r="BX84" i="5"/>
  <c r="BI84" i="5"/>
  <c r="BH84" i="5"/>
  <c r="BG84" i="5"/>
  <c r="BC84" i="5"/>
  <c r="AY84" i="5"/>
  <c r="AX84" i="5"/>
  <c r="AW84" i="5"/>
  <c r="AV84" i="5"/>
  <c r="AT84" i="5"/>
  <c r="AS84" i="5"/>
  <c r="AR84" i="5"/>
  <c r="AN84" i="5"/>
  <c r="AM84" i="5"/>
  <c r="AL84" i="5"/>
  <c r="AK84" i="5"/>
  <c r="AG84" i="5"/>
  <c r="AF84" i="5"/>
  <c r="AE84" i="5"/>
  <c r="AD84" i="5"/>
  <c r="Z84" i="5"/>
  <c r="Y84" i="5"/>
  <c r="R84" i="5" s="1"/>
  <c r="X84" i="5"/>
  <c r="W84" i="5"/>
  <c r="P84" i="5" s="1"/>
  <c r="S84" i="5"/>
  <c r="L84" i="5" s="1"/>
  <c r="Q84" i="5"/>
  <c r="O84" i="5"/>
  <c r="N84" i="5"/>
  <c r="M84" i="5"/>
  <c r="CH83" i="5"/>
  <c r="CG83" i="5"/>
  <c r="CD83" i="5"/>
  <c r="BY83" i="5"/>
  <c r="CF83" i="5" s="1"/>
  <c r="BX83" i="5"/>
  <c r="BI83" i="5"/>
  <c r="BH83" i="5"/>
  <c r="BA83" i="5" s="1"/>
  <c r="BG83" i="5"/>
  <c r="AZ83" i="5" s="1"/>
  <c r="BC83" i="5"/>
  <c r="AV83" i="5"/>
  <c r="AY83" i="5"/>
  <c r="AX83" i="5"/>
  <c r="AS83" i="5"/>
  <c r="AR83" i="5"/>
  <c r="AN83" i="5"/>
  <c r="AM83" i="5"/>
  <c r="AL83" i="5"/>
  <c r="AK83" i="5"/>
  <c r="AG83" i="5"/>
  <c r="AF83" i="5"/>
  <c r="AE83" i="5"/>
  <c r="AD83" i="5"/>
  <c r="Z83" i="5"/>
  <c r="Y83" i="5"/>
  <c r="X83" i="5"/>
  <c r="Q83" i="5"/>
  <c r="W83" i="5"/>
  <c r="S83" i="5"/>
  <c r="L83" i="5"/>
  <c r="P83" i="5"/>
  <c r="O83" i="5"/>
  <c r="N83" i="5"/>
  <c r="M83" i="5"/>
  <c r="K83" i="5"/>
  <c r="K26" i="5" s="1"/>
  <c r="J83" i="5"/>
  <c r="I83" i="5"/>
  <c r="H83" i="5"/>
  <c r="H26" i="5"/>
  <c r="G83" i="5"/>
  <c r="F83" i="5"/>
  <c r="E83" i="5"/>
  <c r="CH82" i="5"/>
  <c r="CH80" i="5" s="1"/>
  <c r="CH28" i="5" s="1"/>
  <c r="CG82" i="5"/>
  <c r="CD82" i="5"/>
  <c r="BY82" i="5"/>
  <c r="BX82" i="5"/>
  <c r="BI82" i="5"/>
  <c r="BB82" i="5" s="1"/>
  <c r="BH82" i="5"/>
  <c r="BG82" i="5"/>
  <c r="AZ82" i="5" s="1"/>
  <c r="BC82" i="5"/>
  <c r="AV82" i="5" s="1"/>
  <c r="BA82" i="5"/>
  <c r="AY82" i="5"/>
  <c r="AX82" i="5"/>
  <c r="AT82" i="5"/>
  <c r="AS82" i="5"/>
  <c r="AR82" i="5"/>
  <c r="AN82" i="5"/>
  <c r="AM82" i="5"/>
  <c r="AL82" i="5"/>
  <c r="AK82" i="5"/>
  <c r="AG82" i="5"/>
  <c r="AF82" i="5"/>
  <c r="AE82" i="5"/>
  <c r="AD82" i="5"/>
  <c r="Z82" i="5"/>
  <c r="Y82" i="5"/>
  <c r="X82" i="5"/>
  <c r="W82" i="5"/>
  <c r="S82" i="5"/>
  <c r="L82" i="5"/>
  <c r="R82" i="5"/>
  <c r="P82" i="5"/>
  <c r="O82" i="5"/>
  <c r="N82" i="5"/>
  <c r="M82" i="5"/>
  <c r="CH81" i="5"/>
  <c r="CG81" i="5"/>
  <c r="CD81" i="5"/>
  <c r="BY81" i="5"/>
  <c r="BX81" i="5"/>
  <c r="BI81" i="5"/>
  <c r="BH81" i="5"/>
  <c r="BA81" i="5"/>
  <c r="BG81" i="5"/>
  <c r="AZ81" i="5" s="1"/>
  <c r="BC81" i="5"/>
  <c r="AV81" i="5" s="1"/>
  <c r="AY81" i="5"/>
  <c r="AX81" i="5"/>
  <c r="AS81" i="5"/>
  <c r="AS80" i="5" s="1"/>
  <c r="AR81" i="5"/>
  <c r="AN81" i="5"/>
  <c r="AM81" i="5"/>
  <c r="AL81" i="5"/>
  <c r="AK81" i="5"/>
  <c r="AG81" i="5"/>
  <c r="AG80" i="5" s="1"/>
  <c r="AG28" i="5"/>
  <c r="AF81" i="5"/>
  <c r="AE81" i="5"/>
  <c r="AD81" i="5"/>
  <c r="Z81" i="5"/>
  <c r="Y81" i="5"/>
  <c r="X81" i="5"/>
  <c r="W81" i="5"/>
  <c r="P81" i="5"/>
  <c r="S81" i="5"/>
  <c r="O81" i="5"/>
  <c r="N81" i="5"/>
  <c r="M81" i="5"/>
  <c r="CL80" i="5"/>
  <c r="CC80" i="5"/>
  <c r="CC28" i="5"/>
  <c r="CB80" i="5"/>
  <c r="CB28" i="5" s="1"/>
  <c r="CA80" i="5"/>
  <c r="BZ80" i="5"/>
  <c r="BW80" i="5"/>
  <c r="BW28" i="5" s="1"/>
  <c r="BV80" i="5"/>
  <c r="BV28" i="5"/>
  <c r="BU80" i="5"/>
  <c r="BU28" i="5" s="1"/>
  <c r="BT80" i="5"/>
  <c r="BT28" i="5"/>
  <c r="BS80" i="5"/>
  <c r="BS28" i="5" s="1"/>
  <c r="BR80" i="5"/>
  <c r="BR28" i="5"/>
  <c r="BQ80" i="5"/>
  <c r="BQ28" i="5" s="1"/>
  <c r="BP80" i="5"/>
  <c r="BP28" i="5"/>
  <c r="BO80" i="5"/>
  <c r="BO28" i="5" s="1"/>
  <c r="BN80" i="5"/>
  <c r="BN28" i="5"/>
  <c r="BM80" i="5"/>
  <c r="BL80" i="5"/>
  <c r="BL28" i="5" s="1"/>
  <c r="BK80" i="5"/>
  <c r="BK28" i="5" s="1"/>
  <c r="BJ80" i="5"/>
  <c r="BJ28" i="5" s="1"/>
  <c r="BF80" i="5"/>
  <c r="BE80" i="5"/>
  <c r="BE28" i="5" s="1"/>
  <c r="BD80" i="5"/>
  <c r="BD28" i="5"/>
  <c r="AQ80" i="5"/>
  <c r="AQ28" i="5" s="1"/>
  <c r="AP80" i="5"/>
  <c r="AP28" i="5"/>
  <c r="AO80" i="5"/>
  <c r="AJ80" i="5"/>
  <c r="AJ28" i="5" s="1"/>
  <c r="AI80" i="5"/>
  <c r="AI28" i="5" s="1"/>
  <c r="AH80" i="5"/>
  <c r="AC80" i="5"/>
  <c r="AC28" i="5"/>
  <c r="AB80" i="5"/>
  <c r="AB28" i="5" s="1"/>
  <c r="AA80" i="5"/>
  <c r="AA28" i="5"/>
  <c r="V80" i="5"/>
  <c r="V28" i="5" s="1"/>
  <c r="U80" i="5"/>
  <c r="U28" i="5" s="1"/>
  <c r="T80" i="5"/>
  <c r="T28" i="5"/>
  <c r="CL79" i="5"/>
  <c r="CH78" i="5"/>
  <c r="CG78" i="5"/>
  <c r="CD78" i="5"/>
  <c r="BY78" i="5"/>
  <c r="BX78" i="5"/>
  <c r="BA78" i="5"/>
  <c r="AZ78" i="5"/>
  <c r="AY78" i="5"/>
  <c r="AX78" i="5"/>
  <c r="AT78" i="5"/>
  <c r="AS78" i="5"/>
  <c r="AR78" i="5"/>
  <c r="AN78" i="5"/>
  <c r="AM78" i="5"/>
  <c r="AL78" i="5"/>
  <c r="AK78" i="5"/>
  <c r="AG78" i="5"/>
  <c r="AF78" i="5"/>
  <c r="AE78" i="5"/>
  <c r="AD78" i="5"/>
  <c r="Z78" i="5"/>
  <c r="Y78" i="5"/>
  <c r="R78" i="5" s="1"/>
  <c r="X78" i="5"/>
  <c r="CJ78" i="5" s="1"/>
  <c r="W78" i="5"/>
  <c r="CI78" i="5"/>
  <c r="S78" i="5"/>
  <c r="L78" i="5" s="1"/>
  <c r="Q78" i="5"/>
  <c r="P78" i="5"/>
  <c r="O78" i="5"/>
  <c r="N78" i="5"/>
  <c r="M78" i="5"/>
  <c r="CH77" i="5"/>
  <c r="CG77" i="5"/>
  <c r="CD77" i="5"/>
  <c r="BY77" i="5"/>
  <c r="CF77" i="5"/>
  <c r="BX77" i="5"/>
  <c r="BA77" i="5"/>
  <c r="AZ77" i="5"/>
  <c r="AY77" i="5"/>
  <c r="AX77" i="5"/>
  <c r="AT77" i="5"/>
  <c r="AS77" i="5"/>
  <c r="AR77" i="5"/>
  <c r="AN77" i="5"/>
  <c r="AM77" i="5"/>
  <c r="AL77" i="5"/>
  <c r="AK77" i="5"/>
  <c r="AG77" i="5"/>
  <c r="AF77" i="5"/>
  <c r="AE77" i="5"/>
  <c r="AD77" i="5"/>
  <c r="Z77" i="5"/>
  <c r="Y77" i="5"/>
  <c r="R77" i="5"/>
  <c r="X77" i="5"/>
  <c r="Q77" i="5" s="1"/>
  <c r="W77" i="5"/>
  <c r="S77" i="5"/>
  <c r="O77" i="5"/>
  <c r="N77" i="5"/>
  <c r="M77" i="5"/>
  <c r="L77" i="5"/>
  <c r="CJ76" i="5"/>
  <c r="CH76" i="5"/>
  <c r="CG76" i="5"/>
  <c r="CD76" i="5"/>
  <c r="BY76" i="5"/>
  <c r="CF76" i="5" s="1"/>
  <c r="BX76" i="5"/>
  <c r="BA76" i="5"/>
  <c r="AZ76" i="5"/>
  <c r="AY76" i="5"/>
  <c r="AX76" i="5"/>
  <c r="AT76" i="5"/>
  <c r="AS76" i="5"/>
  <c r="AR76" i="5"/>
  <c r="AN76" i="5"/>
  <c r="AM76" i="5"/>
  <c r="AL76" i="5"/>
  <c r="AK76" i="5"/>
  <c r="AG76" i="5"/>
  <c r="AF76" i="5"/>
  <c r="AE76" i="5"/>
  <c r="AD76" i="5"/>
  <c r="Z76" i="5"/>
  <c r="Y76" i="5"/>
  <c r="X76" i="5"/>
  <c r="Q76" i="5" s="1"/>
  <c r="W76" i="5"/>
  <c r="CI76" i="5" s="1"/>
  <c r="S76" i="5"/>
  <c r="L76" i="5" s="1"/>
  <c r="R76" i="5"/>
  <c r="O76" i="5"/>
  <c r="N76" i="5"/>
  <c r="M76" i="5"/>
  <c r="CG75" i="5"/>
  <c r="CD75" i="5"/>
  <c r="BY75" i="5"/>
  <c r="CF75" i="5" s="1"/>
  <c r="BX75" i="5"/>
  <c r="BI75" i="5"/>
  <c r="BH75" i="5"/>
  <c r="BA75" i="5" s="1"/>
  <c r="BG75" i="5"/>
  <c r="AZ75" i="5"/>
  <c r="BC75" i="5"/>
  <c r="AY75" i="5"/>
  <c r="AX75" i="5"/>
  <c r="AW75" i="5"/>
  <c r="AT75" i="5"/>
  <c r="AS75" i="5"/>
  <c r="AQ75" i="5"/>
  <c r="CH75" i="5"/>
  <c r="AN75" i="5"/>
  <c r="AM75" i="5"/>
  <c r="AL75" i="5"/>
  <c r="AK75" i="5"/>
  <c r="AG75" i="5"/>
  <c r="AF75" i="5"/>
  <c r="AE75" i="5"/>
  <c r="AD75" i="5"/>
  <c r="AD72" i="5" s="1"/>
  <c r="Z75" i="5"/>
  <c r="Y75" i="5"/>
  <c r="X75" i="5"/>
  <c r="W75" i="5"/>
  <c r="P75" i="5" s="1"/>
  <c r="S75" i="5"/>
  <c r="L75" i="5" s="1"/>
  <c r="R75" i="5"/>
  <c r="Q75" i="5"/>
  <c r="N75" i="5"/>
  <c r="M75" i="5"/>
  <c r="CG74" i="5"/>
  <c r="CD74" i="5"/>
  <c r="BY74" i="5"/>
  <c r="BX74" i="5"/>
  <c r="BI74" i="5"/>
  <c r="BH74" i="5"/>
  <c r="BA74" i="5" s="1"/>
  <c r="BG74" i="5"/>
  <c r="BC74" i="5"/>
  <c r="AY74" i="5"/>
  <c r="AX74" i="5"/>
  <c r="AS74" i="5"/>
  <c r="AQ74" i="5"/>
  <c r="CH74" i="5" s="1"/>
  <c r="AO74" i="5"/>
  <c r="M74" i="5"/>
  <c r="AN74" i="5"/>
  <c r="AM74" i="5"/>
  <c r="AL74" i="5"/>
  <c r="AG74" i="5"/>
  <c r="AF74" i="5"/>
  <c r="AE74" i="5"/>
  <c r="Z74" i="5"/>
  <c r="Y74" i="5"/>
  <c r="X74" i="5"/>
  <c r="W74" i="5"/>
  <c r="P74" i="5" s="1"/>
  <c r="S74" i="5"/>
  <c r="N74" i="5"/>
  <c r="CH73" i="5"/>
  <c r="BY73" i="5"/>
  <c r="AW73" i="5"/>
  <c r="BX73" i="5"/>
  <c r="BI73" i="5"/>
  <c r="BH73" i="5"/>
  <c r="BG73" i="5"/>
  <c r="BE73" i="5"/>
  <c r="CG73" i="5" s="1"/>
  <c r="BC73" i="5"/>
  <c r="BA73" i="5"/>
  <c r="AY73" i="5"/>
  <c r="AT73" i="5"/>
  <c r="AS73" i="5"/>
  <c r="AN73" i="5"/>
  <c r="AN72" i="5" s="1"/>
  <c r="AM73" i="5"/>
  <c r="AL73" i="5"/>
  <c r="AG73" i="5"/>
  <c r="AG72" i="5"/>
  <c r="AG26" i="5" s="1"/>
  <c r="AF73" i="5"/>
  <c r="AE73" i="5"/>
  <c r="Z73" i="5"/>
  <c r="L73" i="5" s="1"/>
  <c r="Y73" i="5"/>
  <c r="X73" i="5"/>
  <c r="S73" i="5"/>
  <c r="P73" i="5"/>
  <c r="O73" i="5"/>
  <c r="N73" i="5"/>
  <c r="M73" i="5"/>
  <c r="CL72" i="5"/>
  <c r="CC72" i="5"/>
  <c r="CB72" i="5"/>
  <c r="CB26" i="5" s="1"/>
  <c r="CA72" i="5"/>
  <c r="CA26" i="5" s="1"/>
  <c r="BZ72" i="5"/>
  <c r="BW72" i="5"/>
  <c r="BV72" i="5"/>
  <c r="BV26" i="5" s="1"/>
  <c r="BU72" i="5"/>
  <c r="BU26" i="5" s="1"/>
  <c r="BT72" i="5"/>
  <c r="BS72" i="5"/>
  <c r="BS26" i="5" s="1"/>
  <c r="BR72" i="5"/>
  <c r="BR26" i="5" s="1"/>
  <c r="BQ72" i="5"/>
  <c r="BQ26" i="5"/>
  <c r="BP72" i="5"/>
  <c r="BP26" i="5" s="1"/>
  <c r="BO72" i="5"/>
  <c r="BN72" i="5"/>
  <c r="BN26" i="5"/>
  <c r="BM72" i="5"/>
  <c r="BM26" i="5" s="1"/>
  <c r="BL72" i="5"/>
  <c r="BK72" i="5"/>
  <c r="BJ72" i="5"/>
  <c r="BJ26" i="5" s="1"/>
  <c r="BF72" i="5"/>
  <c r="BF26" i="5" s="1"/>
  <c r="BD72" i="5"/>
  <c r="BD26" i="5" s="1"/>
  <c r="AP72" i="5"/>
  <c r="AJ72" i="5"/>
  <c r="AJ26" i="5" s="1"/>
  <c r="AI72" i="5"/>
  <c r="AI26" i="5"/>
  <c r="AH72" i="5"/>
  <c r="AH26" i="5" s="1"/>
  <c r="AC72" i="5"/>
  <c r="AC26" i="5" s="1"/>
  <c r="AB72" i="5"/>
  <c r="AA72" i="5"/>
  <c r="AA26" i="5"/>
  <c r="V72" i="5"/>
  <c r="V26" i="5" s="1"/>
  <c r="U72" i="5"/>
  <c r="T72" i="5"/>
  <c r="CL71" i="5"/>
  <c r="K71" i="5"/>
  <c r="J71" i="5"/>
  <c r="I71" i="5"/>
  <c r="I67" i="5"/>
  <c r="I65" i="5" s="1"/>
  <c r="I25" i="5" s="1"/>
  <c r="F71" i="5"/>
  <c r="F67" i="5" s="1"/>
  <c r="E71" i="5"/>
  <c r="E67" i="5" s="1"/>
  <c r="E65" i="5" s="1"/>
  <c r="E25" i="5" s="1"/>
  <c r="CL70" i="5"/>
  <c r="CL69" i="5"/>
  <c r="CK69" i="5"/>
  <c r="CK25" i="5" s="1"/>
  <c r="CJ69" i="5"/>
  <c r="CI69" i="5"/>
  <c r="CH69" i="5"/>
  <c r="CH25" i="5" s="1"/>
  <c r="CG69" i="5"/>
  <c r="CG25" i="5"/>
  <c r="CF69" i="5"/>
  <c r="CE69" i="5"/>
  <c r="CD69" i="5"/>
  <c r="CD25" i="5"/>
  <c r="CC69" i="5"/>
  <c r="CC25" i="5" s="1"/>
  <c r="CB69" i="5"/>
  <c r="CA69" i="5"/>
  <c r="BZ69" i="5"/>
  <c r="BZ25" i="5" s="1"/>
  <c r="BY69" i="5"/>
  <c r="BY25" i="5"/>
  <c r="BX69" i="5"/>
  <c r="BW69" i="5"/>
  <c r="BV69" i="5"/>
  <c r="BV25" i="5"/>
  <c r="BU69" i="5"/>
  <c r="BU25" i="5" s="1"/>
  <c r="BT69" i="5"/>
  <c r="BS69" i="5"/>
  <c r="BR69" i="5"/>
  <c r="BR25" i="5" s="1"/>
  <c r="BQ69" i="5"/>
  <c r="BQ25" i="5"/>
  <c r="BP69" i="5"/>
  <c r="BO69" i="5"/>
  <c r="BN69" i="5"/>
  <c r="BN25" i="5"/>
  <c r="BM69" i="5"/>
  <c r="BM25" i="5" s="1"/>
  <c r="BL69" i="5"/>
  <c r="BK69" i="5"/>
  <c r="BJ69" i="5"/>
  <c r="BJ25" i="5" s="1"/>
  <c r="BI69" i="5"/>
  <c r="BI25" i="5"/>
  <c r="BH69" i="5"/>
  <c r="BG69" i="5"/>
  <c r="BF69" i="5"/>
  <c r="BF25" i="5"/>
  <c r="BE69" i="5"/>
  <c r="BE25" i="5" s="1"/>
  <c r="BD69" i="5"/>
  <c r="BC69" i="5"/>
  <c r="BB69" i="5"/>
  <c r="BB25" i="5" s="1"/>
  <c r="BA69" i="5"/>
  <c r="BA25" i="5"/>
  <c r="AZ69" i="5"/>
  <c r="AY69" i="5"/>
  <c r="AX69" i="5"/>
  <c r="AX25" i="5"/>
  <c r="AW69" i="5"/>
  <c r="AW25" i="5" s="1"/>
  <c r="AV69" i="5"/>
  <c r="AT69" i="5"/>
  <c r="AS69" i="5"/>
  <c r="AS25" i="5" s="1"/>
  <c r="AR69" i="5"/>
  <c r="AR25" i="5"/>
  <c r="AQ69" i="5"/>
  <c r="AP69" i="5"/>
  <c r="AO69" i="5"/>
  <c r="AO25" i="5"/>
  <c r="AN69" i="5"/>
  <c r="AN25" i="5" s="1"/>
  <c r="AM69" i="5"/>
  <c r="AL69" i="5"/>
  <c r="AK69" i="5"/>
  <c r="AK25" i="5" s="1"/>
  <c r="AJ69" i="5"/>
  <c r="AJ25" i="5"/>
  <c r="AI69" i="5"/>
  <c r="AH69" i="5"/>
  <c r="AG69" i="5"/>
  <c r="AG25" i="5"/>
  <c r="AF69" i="5"/>
  <c r="AF25" i="5" s="1"/>
  <c r="AE69" i="5"/>
  <c r="AD69" i="5"/>
  <c r="AC69" i="5"/>
  <c r="AC25" i="5" s="1"/>
  <c r="AB69" i="5"/>
  <c r="AB25" i="5"/>
  <c r="AA69" i="5"/>
  <c r="Z69" i="5"/>
  <c r="Y69" i="5"/>
  <c r="Y25" i="5"/>
  <c r="X69" i="5"/>
  <c r="X25" i="5" s="1"/>
  <c r="W69" i="5"/>
  <c r="V69" i="5"/>
  <c r="U69" i="5"/>
  <c r="U25" i="5" s="1"/>
  <c r="T69" i="5"/>
  <c r="T25" i="5"/>
  <c r="S69" i="5"/>
  <c r="R69" i="5"/>
  <c r="Q69" i="5"/>
  <c r="Q25" i="5"/>
  <c r="P69" i="5"/>
  <c r="P25" i="5" s="1"/>
  <c r="O69" i="5"/>
  <c r="N69" i="5"/>
  <c r="M69" i="5"/>
  <c r="M25" i="5" s="1"/>
  <c r="L69" i="5"/>
  <c r="L25" i="5"/>
  <c r="CL68" i="5"/>
  <c r="K68" i="5"/>
  <c r="J68" i="5"/>
  <c r="J67" i="5"/>
  <c r="J65" i="5"/>
  <c r="J25" i="5" s="1"/>
  <c r="F68" i="5"/>
  <c r="F65" i="5"/>
  <c r="F25" i="5" s="1"/>
  <c r="E68" i="5"/>
  <c r="H67" i="5"/>
  <c r="H65" i="5" s="1"/>
  <c r="H25" i="5" s="1"/>
  <c r="G67" i="5"/>
  <c r="CK66" i="5"/>
  <c r="CJ66" i="5"/>
  <c r="CI66" i="5"/>
  <c r="CH66" i="5"/>
  <c r="CG66" i="5"/>
  <c r="CF66" i="5"/>
  <c r="CE66" i="5"/>
  <c r="CD66" i="5"/>
  <c r="CC66" i="5"/>
  <c r="CB66" i="5"/>
  <c r="CA66" i="5"/>
  <c r="BZ66" i="5"/>
  <c r="BY66" i="5"/>
  <c r="BX66" i="5"/>
  <c r="BW66" i="5"/>
  <c r="BV66" i="5"/>
  <c r="BU66" i="5"/>
  <c r="BT66" i="5"/>
  <c r="BS66" i="5"/>
  <c r="BR66" i="5"/>
  <c r="BQ66" i="5"/>
  <c r="BP66" i="5"/>
  <c r="BO66" i="5"/>
  <c r="BN66" i="5"/>
  <c r="BM66" i="5"/>
  <c r="BL66" i="5"/>
  <c r="BK66" i="5"/>
  <c r="BJ66" i="5"/>
  <c r="BI66" i="5"/>
  <c r="BH66" i="5"/>
  <c r="BG66" i="5"/>
  <c r="BF66" i="5"/>
  <c r="BE66" i="5"/>
  <c r="BD66" i="5"/>
  <c r="BC66" i="5"/>
  <c r="BB66" i="5"/>
  <c r="BA66" i="5"/>
  <c r="AZ66" i="5"/>
  <c r="AY66" i="5"/>
  <c r="AX66" i="5"/>
  <c r="AW66" i="5"/>
  <c r="AV66" i="5"/>
  <c r="AT66" i="5"/>
  <c r="AS66" i="5"/>
  <c r="AR66" i="5"/>
  <c r="AQ66" i="5"/>
  <c r="AP66" i="5"/>
  <c r="AO66" i="5"/>
  <c r="AN66" i="5"/>
  <c r="AM66" i="5"/>
  <c r="AL66" i="5"/>
  <c r="AK66" i="5"/>
  <c r="AJ66" i="5"/>
  <c r="AI66" i="5"/>
  <c r="AI47" i="5" s="1"/>
  <c r="AH66" i="5"/>
  <c r="AG66" i="5"/>
  <c r="AF66" i="5"/>
  <c r="AE66" i="5"/>
  <c r="AD66" i="5"/>
  <c r="AC66" i="5"/>
  <c r="AB66" i="5"/>
  <c r="AA66" i="5"/>
  <c r="Z66" i="5"/>
  <c r="Y66" i="5"/>
  <c r="X66" i="5"/>
  <c r="W66" i="5"/>
  <c r="V66" i="5"/>
  <c r="U66" i="5"/>
  <c r="T66" i="5"/>
  <c r="S66" i="5"/>
  <c r="R66" i="5"/>
  <c r="Q66" i="5"/>
  <c r="P66" i="5"/>
  <c r="O66" i="5"/>
  <c r="N66" i="5"/>
  <c r="M66" i="5"/>
  <c r="L66" i="5"/>
  <c r="G65" i="5"/>
  <c r="CL64" i="5"/>
  <c r="CH62" i="5"/>
  <c r="CH61" i="5"/>
  <c r="CG62" i="5"/>
  <c r="CG61" i="5"/>
  <c r="CD62" i="5"/>
  <c r="BY62" i="5"/>
  <c r="BX62" i="5"/>
  <c r="BX61" i="5" s="1"/>
  <c r="BI62" i="5"/>
  <c r="BH62" i="5"/>
  <c r="BG62" i="5"/>
  <c r="BG61" i="5" s="1"/>
  <c r="BC62" i="5"/>
  <c r="AY62" i="5"/>
  <c r="AX62" i="5"/>
  <c r="AX61" i="5"/>
  <c r="AT62" i="5"/>
  <c r="AS62" i="5"/>
  <c r="AS61" i="5" s="1"/>
  <c r="AR62" i="5"/>
  <c r="AR61" i="5"/>
  <c r="AN62" i="5"/>
  <c r="AM62" i="5"/>
  <c r="AL62" i="5"/>
  <c r="AK62" i="5"/>
  <c r="AK61" i="5" s="1"/>
  <c r="AG62" i="5"/>
  <c r="AG61" i="5"/>
  <c r="AF62" i="5"/>
  <c r="AE62" i="5"/>
  <c r="AD62" i="5"/>
  <c r="AD61" i="5"/>
  <c r="Z62" i="5"/>
  <c r="Z61" i="5" s="1"/>
  <c r="Y62" i="5"/>
  <c r="X62" i="5"/>
  <c r="W62" i="5"/>
  <c r="W61" i="5" s="1"/>
  <c r="S62" i="5"/>
  <c r="O62" i="5"/>
  <c r="O61" i="5" s="1"/>
  <c r="N62" i="5"/>
  <c r="N61" i="5"/>
  <c r="M62" i="5"/>
  <c r="M61" i="5" s="1"/>
  <c r="CC61" i="5"/>
  <c r="CB61" i="5"/>
  <c r="CA61" i="5"/>
  <c r="BZ61" i="5"/>
  <c r="BW61" i="5"/>
  <c r="BV61" i="5"/>
  <c r="BU61" i="5"/>
  <c r="BU55" i="5" s="1"/>
  <c r="BU47" i="5" s="1"/>
  <c r="BU24" i="5" s="1"/>
  <c r="BT61" i="5"/>
  <c r="BS61" i="5"/>
  <c r="BR61" i="5"/>
  <c r="BR55" i="5" s="1"/>
  <c r="BQ61" i="5"/>
  <c r="BP61" i="5"/>
  <c r="BO61" i="5"/>
  <c r="BN61" i="5"/>
  <c r="BN55" i="5" s="1"/>
  <c r="BM61" i="5"/>
  <c r="BM55" i="5" s="1"/>
  <c r="BM47" i="5" s="1"/>
  <c r="BM24" i="5" s="1"/>
  <c r="BL61" i="5"/>
  <c r="BK61" i="5"/>
  <c r="BJ61" i="5"/>
  <c r="BI61" i="5"/>
  <c r="BF61" i="5"/>
  <c r="BE61" i="5"/>
  <c r="BD61" i="5"/>
  <c r="AY61" i="5"/>
  <c r="AT61" i="5"/>
  <c r="AQ61" i="5"/>
  <c r="AP61" i="5"/>
  <c r="AO61" i="5"/>
  <c r="AM61" i="5"/>
  <c r="AL61" i="5"/>
  <c r="AJ61" i="5"/>
  <c r="AI61" i="5"/>
  <c r="AH61" i="5"/>
  <c r="AE61" i="5"/>
  <c r="AC61" i="5"/>
  <c r="AB61" i="5"/>
  <c r="AA61" i="5"/>
  <c r="Y61" i="5"/>
  <c r="X61" i="5"/>
  <c r="V61" i="5"/>
  <c r="U61" i="5"/>
  <c r="T61" i="5"/>
  <c r="K58" i="5"/>
  <c r="J58" i="5"/>
  <c r="F58" i="5"/>
  <c r="E58" i="5"/>
  <c r="CH57" i="5"/>
  <c r="CH56" i="5" s="1"/>
  <c r="CG57" i="5"/>
  <c r="CG56" i="5"/>
  <c r="CD57" i="5"/>
  <c r="CD56" i="5" s="1"/>
  <c r="BY57" i="5"/>
  <c r="CF57" i="5"/>
  <c r="CF56" i="5" s="1"/>
  <c r="BX57" i="5"/>
  <c r="BX56" i="5"/>
  <c r="BW57" i="5"/>
  <c r="BW56" i="5" s="1"/>
  <c r="BP57" i="5"/>
  <c r="BI57" i="5"/>
  <c r="BI56" i="5"/>
  <c r="BH57" i="5"/>
  <c r="BG57" i="5"/>
  <c r="BC57" i="5"/>
  <c r="BC56" i="5"/>
  <c r="AZ57" i="5"/>
  <c r="AZ56" i="5" s="1"/>
  <c r="AY57" i="5"/>
  <c r="AY56" i="5"/>
  <c r="AX57" i="5"/>
  <c r="AX56" i="5" s="1"/>
  <c r="AX55" i="5" s="1"/>
  <c r="AT57" i="5"/>
  <c r="AT56" i="5"/>
  <c r="AT55" i="5"/>
  <c r="AS57" i="5"/>
  <c r="AS56" i="5" s="1"/>
  <c r="AR57" i="5"/>
  <c r="AN57" i="5"/>
  <c r="AM57" i="5"/>
  <c r="AL57" i="5"/>
  <c r="AL56" i="5"/>
  <c r="AK57" i="5"/>
  <c r="AK56" i="5" s="1"/>
  <c r="AK55" i="5" s="1"/>
  <c r="AG57" i="5"/>
  <c r="AG56" i="5" s="1"/>
  <c r="AF57" i="5"/>
  <c r="AF56" i="5"/>
  <c r="AE57" i="5"/>
  <c r="AE56" i="5" s="1"/>
  <c r="AE55" i="5" s="1"/>
  <c r="AD57" i="5"/>
  <c r="Z57" i="5"/>
  <c r="Y57" i="5"/>
  <c r="Y56" i="5"/>
  <c r="Y55" i="5" s="1"/>
  <c r="X57" i="5"/>
  <c r="X56" i="5" s="1"/>
  <c r="W57" i="5"/>
  <c r="S57" i="5"/>
  <c r="L57" i="5"/>
  <c r="L56" i="5" s="1"/>
  <c r="L55" i="5" s="1"/>
  <c r="O57" i="5"/>
  <c r="O56" i="5" s="1"/>
  <c r="O55" i="5" s="1"/>
  <c r="N57" i="5"/>
  <c r="N56" i="5"/>
  <c r="M57" i="5"/>
  <c r="M56" i="5"/>
  <c r="K57" i="5"/>
  <c r="J57" i="5"/>
  <c r="F57" i="5"/>
  <c r="E57" i="5"/>
  <c r="CC56" i="5"/>
  <c r="CB56" i="5"/>
  <c r="CB55" i="5"/>
  <c r="CA56" i="5"/>
  <c r="BZ56" i="5"/>
  <c r="BV56" i="5"/>
  <c r="BV55" i="5" s="1"/>
  <c r="BU56" i="5"/>
  <c r="BT56" i="5"/>
  <c r="BS56" i="5"/>
  <c r="BR56" i="5"/>
  <c r="BQ56" i="5"/>
  <c r="BQ55" i="5" s="1"/>
  <c r="BQ47" i="5" s="1"/>
  <c r="BQ24" i="5" s="1"/>
  <c r="BO56" i="5"/>
  <c r="BN56" i="5"/>
  <c r="BM56" i="5"/>
  <c r="BL56" i="5"/>
  <c r="BL55" i="5" s="1"/>
  <c r="BL47" i="5" s="1"/>
  <c r="BK56" i="5"/>
  <c r="BJ56" i="5"/>
  <c r="BJ55" i="5"/>
  <c r="BG56" i="5"/>
  <c r="BG55" i="5" s="1"/>
  <c r="BF56" i="5"/>
  <c r="BE56" i="5"/>
  <c r="BD56" i="5"/>
  <c r="BD55" i="5"/>
  <c r="AR56" i="5"/>
  <c r="AQ56" i="5"/>
  <c r="AP56" i="5"/>
  <c r="AO56" i="5"/>
  <c r="AN56" i="5"/>
  <c r="AJ56" i="5"/>
  <c r="AI56" i="5"/>
  <c r="AI55" i="5"/>
  <c r="AH56" i="5"/>
  <c r="AC56" i="5"/>
  <c r="AB56" i="5"/>
  <c r="AA56" i="5"/>
  <c r="Z56" i="5"/>
  <c r="W56" i="5"/>
  <c r="V56" i="5"/>
  <c r="U56" i="5"/>
  <c r="T56" i="5"/>
  <c r="S56" i="5"/>
  <c r="K53" i="5"/>
  <c r="J53" i="5"/>
  <c r="F53" i="5"/>
  <c r="E53" i="5"/>
  <c r="CK52" i="5"/>
  <c r="CJ52" i="5"/>
  <c r="CI52" i="5"/>
  <c r="CH52" i="5"/>
  <c r="CG52" i="5"/>
  <c r="CF52" i="5"/>
  <c r="CD52" i="5"/>
  <c r="CC52" i="5"/>
  <c r="CB52" i="5"/>
  <c r="CA52" i="5"/>
  <c r="BZ52" i="5"/>
  <c r="BZ47" i="5" s="1"/>
  <c r="BY52" i="5"/>
  <c r="BX52" i="5"/>
  <c r="BW52" i="5"/>
  <c r="BV52" i="5"/>
  <c r="BU52" i="5"/>
  <c r="BT52" i="5"/>
  <c r="BS52" i="5"/>
  <c r="BR52" i="5"/>
  <c r="BR47" i="5" s="1"/>
  <c r="BQ52" i="5"/>
  <c r="BP52" i="5"/>
  <c r="BO52" i="5"/>
  <c r="BN52" i="5"/>
  <c r="BM52" i="5"/>
  <c r="BL52" i="5"/>
  <c r="BK52" i="5"/>
  <c r="BJ52" i="5"/>
  <c r="BI52" i="5"/>
  <c r="BH52" i="5"/>
  <c r="BG52" i="5"/>
  <c r="BF52" i="5"/>
  <c r="BE52" i="5"/>
  <c r="BD52" i="5"/>
  <c r="BC52" i="5"/>
  <c r="BB52" i="5"/>
  <c r="BA52" i="5"/>
  <c r="AZ52" i="5"/>
  <c r="AY52" i="5"/>
  <c r="AX52" i="5"/>
  <c r="AW52" i="5"/>
  <c r="AV52" i="5"/>
  <c r="AT52" i="5"/>
  <c r="AS52" i="5"/>
  <c r="AR52" i="5"/>
  <c r="AQ52" i="5"/>
  <c r="AP52" i="5"/>
  <c r="AO52" i="5"/>
  <c r="AN52" i="5"/>
  <c r="AM52" i="5"/>
  <c r="AL52" i="5"/>
  <c r="AK52" i="5"/>
  <c r="AJ52" i="5"/>
  <c r="AI52" i="5"/>
  <c r="AH52" i="5"/>
  <c r="AG52" i="5"/>
  <c r="AF52" i="5"/>
  <c r="AE52" i="5"/>
  <c r="AD52" i="5"/>
  <c r="AC52" i="5"/>
  <c r="AB52" i="5"/>
  <c r="AA52" i="5"/>
  <c r="Z52" i="5"/>
  <c r="Y52" i="5"/>
  <c r="X52" i="5"/>
  <c r="W52" i="5"/>
  <c r="V52" i="5"/>
  <c r="U52" i="5"/>
  <c r="T52" i="5"/>
  <c r="S52" i="5"/>
  <c r="R52" i="5"/>
  <c r="Q52" i="5"/>
  <c r="P52" i="5"/>
  <c r="O52" i="5"/>
  <c r="N52" i="5"/>
  <c r="M52" i="5"/>
  <c r="L52" i="5"/>
  <c r="K52" i="5"/>
  <c r="J52" i="5"/>
  <c r="F52" i="5"/>
  <c r="E52" i="5"/>
  <c r="CH51" i="5"/>
  <c r="CG51" i="5"/>
  <c r="CD51" i="5"/>
  <c r="BY51" i="5"/>
  <c r="AW51" i="5"/>
  <c r="AW50" i="5"/>
  <c r="AW48" i="5" s="1"/>
  <c r="AW47" i="5" s="1"/>
  <c r="AW24" i="5" s="1"/>
  <c r="BX51" i="5"/>
  <c r="BI51" i="5"/>
  <c r="BI50" i="5" s="1"/>
  <c r="BI48" i="5" s="1"/>
  <c r="BH51" i="5"/>
  <c r="BG51" i="5"/>
  <c r="AZ51" i="5" s="1"/>
  <c r="AZ50" i="5" s="1"/>
  <c r="AZ48" i="5" s="1"/>
  <c r="AZ47" i="5" s="1"/>
  <c r="AZ24" i="5" s="1"/>
  <c r="AZ22" i="5" s="1"/>
  <c r="BC51" i="5"/>
  <c r="BA51" i="5"/>
  <c r="BA50" i="5" s="1"/>
  <c r="BA48" i="5" s="1"/>
  <c r="AY51" i="5"/>
  <c r="AY50" i="5" s="1"/>
  <c r="AY48" i="5" s="1"/>
  <c r="AX51" i="5"/>
  <c r="AX50" i="5"/>
  <c r="AX48" i="5" s="1"/>
  <c r="AT51" i="5"/>
  <c r="AT50" i="5"/>
  <c r="AT48" i="5"/>
  <c r="AT47" i="5" s="1"/>
  <c r="AT24" i="5" s="1"/>
  <c r="AT22" i="5" s="1"/>
  <c r="AS51" i="5"/>
  <c r="AS50" i="5" s="1"/>
  <c r="AS48" i="5" s="1"/>
  <c r="AR51" i="5"/>
  <c r="AR50" i="5" s="1"/>
  <c r="AR48" i="5" s="1"/>
  <c r="AN51" i="5"/>
  <c r="AN50" i="5"/>
  <c r="AN48" i="5" s="1"/>
  <c r="AN47" i="5" s="1"/>
  <c r="AN24" i="5" s="1"/>
  <c r="AN22" i="5" s="1"/>
  <c r="AM51" i="5"/>
  <c r="AM50" i="5"/>
  <c r="AM48" i="5"/>
  <c r="AL51" i="5"/>
  <c r="AK51" i="5"/>
  <c r="AK50" i="5"/>
  <c r="AK48" i="5" s="1"/>
  <c r="AG51" i="5"/>
  <c r="AG50" i="5" s="1"/>
  <c r="AG48" i="5" s="1"/>
  <c r="AF51" i="5"/>
  <c r="AF50" i="5" s="1"/>
  <c r="AF48" i="5" s="1"/>
  <c r="AF47" i="5" s="1"/>
  <c r="AF24" i="5" s="1"/>
  <c r="AF22" i="5" s="1"/>
  <c r="AE51" i="5"/>
  <c r="AD51" i="5"/>
  <c r="AD50" i="5" s="1"/>
  <c r="AD48" i="5" s="1"/>
  <c r="AD47" i="5" s="1"/>
  <c r="AD24" i="5" s="1"/>
  <c r="Z51" i="5"/>
  <c r="Y51" i="5"/>
  <c r="X51" i="5"/>
  <c r="W51" i="5"/>
  <c r="W50" i="5"/>
  <c r="W48" i="5" s="1"/>
  <c r="S51" i="5"/>
  <c r="S50" i="5" s="1"/>
  <c r="S48" i="5" s="1"/>
  <c r="L51" i="5"/>
  <c r="L50" i="5" s="1"/>
  <c r="L48" i="5" s="1"/>
  <c r="O51" i="5"/>
  <c r="O50" i="5" s="1"/>
  <c r="O48" i="5" s="1"/>
  <c r="N51" i="5"/>
  <c r="N50" i="5"/>
  <c r="N48" i="5"/>
  <c r="N47" i="5" s="1"/>
  <c r="M51" i="5"/>
  <c r="M50" i="5"/>
  <c r="M48" i="5"/>
  <c r="K51" i="5"/>
  <c r="J51" i="5"/>
  <c r="I51" i="5"/>
  <c r="H51" i="5"/>
  <c r="G51" i="5"/>
  <c r="F51" i="5"/>
  <c r="E51" i="5"/>
  <c r="BW50" i="5"/>
  <c r="BW48" i="5"/>
  <c r="BV50" i="5"/>
  <c r="BV48" i="5"/>
  <c r="BU50" i="5"/>
  <c r="BU48" i="5" s="1"/>
  <c r="BT50" i="5"/>
  <c r="BT48" i="5" s="1"/>
  <c r="BS50" i="5"/>
  <c r="BS48" i="5"/>
  <c r="BR50" i="5"/>
  <c r="BR48" i="5" s="1"/>
  <c r="BQ50" i="5"/>
  <c r="BP50" i="5"/>
  <c r="BP48" i="5" s="1"/>
  <c r="BO50" i="5"/>
  <c r="BO48" i="5"/>
  <c r="BN50" i="5"/>
  <c r="BN48" i="5" s="1"/>
  <c r="BM50" i="5"/>
  <c r="BL50" i="5"/>
  <c r="BL48" i="5"/>
  <c r="BK50" i="5"/>
  <c r="BK48" i="5" s="1"/>
  <c r="BJ50" i="5"/>
  <c r="BJ48" i="5"/>
  <c r="BJ47" i="5" s="1"/>
  <c r="BF50" i="5"/>
  <c r="BF48" i="5" s="1"/>
  <c r="BE50" i="5"/>
  <c r="BE48" i="5"/>
  <c r="BD50" i="5"/>
  <c r="BD48" i="5" s="1"/>
  <c r="AQ50" i="5"/>
  <c r="AP50" i="5"/>
  <c r="AP48" i="5" s="1"/>
  <c r="AO50" i="5"/>
  <c r="AO48" i="5"/>
  <c r="AJ50" i="5"/>
  <c r="AJ48" i="5" s="1"/>
  <c r="AI50" i="5"/>
  <c r="AI48" i="5"/>
  <c r="AH50" i="5"/>
  <c r="AH48" i="5" s="1"/>
  <c r="AE50" i="5"/>
  <c r="AE48" i="5" s="1"/>
  <c r="AC50" i="5"/>
  <c r="AC48" i="5"/>
  <c r="AB50" i="5"/>
  <c r="AB48" i="5" s="1"/>
  <c r="AA50" i="5"/>
  <c r="AA48" i="5"/>
  <c r="Z50" i="5"/>
  <c r="Z48" i="5" s="1"/>
  <c r="V50" i="5"/>
  <c r="V48" i="5" s="1"/>
  <c r="V47" i="5" s="1"/>
  <c r="V24" i="5" s="1"/>
  <c r="U50" i="5"/>
  <c r="U48" i="5"/>
  <c r="T50" i="5"/>
  <c r="T48" i="5" s="1"/>
  <c r="K50" i="5"/>
  <c r="K48" i="5" s="1"/>
  <c r="J50" i="5"/>
  <c r="J48" i="5" s="1"/>
  <c r="I50" i="5"/>
  <c r="H50" i="5"/>
  <c r="G50" i="5"/>
  <c r="G48" i="5" s="1"/>
  <c r="F50" i="5"/>
  <c r="F48" i="5" s="1"/>
  <c r="E50" i="5"/>
  <c r="CK48" i="5"/>
  <c r="CJ48" i="5"/>
  <c r="CI48" i="5"/>
  <c r="CH48" i="5"/>
  <c r="CG48" i="5"/>
  <c r="CF48" i="5"/>
  <c r="CE48" i="5"/>
  <c r="CC48" i="5"/>
  <c r="CB48" i="5"/>
  <c r="CA48" i="5"/>
  <c r="BZ48" i="5"/>
  <c r="BY48" i="5"/>
  <c r="BX48" i="5"/>
  <c r="BQ48" i="5"/>
  <c r="BM48" i="5"/>
  <c r="AQ48" i="5"/>
  <c r="I48" i="5"/>
  <c r="H48" i="5"/>
  <c r="E48" i="5"/>
  <c r="K47" i="5"/>
  <c r="K24" i="5" s="1"/>
  <c r="J47" i="5"/>
  <c r="J24" i="5"/>
  <c r="I47" i="5"/>
  <c r="I24" i="5" s="1"/>
  <c r="H47" i="5"/>
  <c r="H24" i="5"/>
  <c r="G47" i="5"/>
  <c r="G24" i="5" s="1"/>
  <c r="F47" i="5"/>
  <c r="F24" i="5"/>
  <c r="E47" i="5"/>
  <c r="E24" i="5" s="1"/>
  <c r="CK44" i="5"/>
  <c r="CJ44" i="5"/>
  <c r="CI44" i="5"/>
  <c r="CH44" i="5"/>
  <c r="CG44" i="5"/>
  <c r="CF44" i="5"/>
  <c r="CE44" i="5"/>
  <c r="CD44" i="5"/>
  <c r="CC44" i="5"/>
  <c r="CB44" i="5"/>
  <c r="CA44" i="5"/>
  <c r="BZ44" i="5"/>
  <c r="BY44" i="5"/>
  <c r="BX44" i="5"/>
  <c r="BW44" i="5"/>
  <c r="BV44" i="5"/>
  <c r="BU44" i="5"/>
  <c r="BT44" i="5"/>
  <c r="BS44" i="5"/>
  <c r="BR44" i="5"/>
  <c r="BQ44" i="5"/>
  <c r="BP44" i="5"/>
  <c r="BO44" i="5"/>
  <c r="BN44" i="5"/>
  <c r="BM44" i="5"/>
  <c r="BL44" i="5"/>
  <c r="BK44" i="5"/>
  <c r="BJ44" i="5"/>
  <c r="BI44" i="5"/>
  <c r="BH44" i="5"/>
  <c r="BG44" i="5"/>
  <c r="BF44" i="5"/>
  <c r="BE44" i="5"/>
  <c r="BD44" i="5"/>
  <c r="BC44" i="5"/>
  <c r="BB44" i="5"/>
  <c r="BA44" i="5"/>
  <c r="AZ44" i="5"/>
  <c r="AY44" i="5"/>
  <c r="AX44" i="5"/>
  <c r="AW44" i="5"/>
  <c r="AV44" i="5"/>
  <c r="AT44" i="5"/>
  <c r="AS44" i="5"/>
  <c r="AR44" i="5"/>
  <c r="AQ44" i="5"/>
  <c r="AP44" i="5"/>
  <c r="AO44" i="5"/>
  <c r="AN44" i="5"/>
  <c r="AM44" i="5"/>
  <c r="AL44" i="5"/>
  <c r="AK44" i="5"/>
  <c r="AJ44" i="5"/>
  <c r="AI44" i="5"/>
  <c r="AH44" i="5"/>
  <c r="AG44" i="5"/>
  <c r="AF44" i="5"/>
  <c r="AE44" i="5"/>
  <c r="AD44" i="5"/>
  <c r="AC44" i="5"/>
  <c r="AB44" i="5"/>
  <c r="AA44" i="5"/>
  <c r="Z44" i="5"/>
  <c r="Y44" i="5"/>
  <c r="X44" i="5"/>
  <c r="W44" i="5"/>
  <c r="V44" i="5"/>
  <c r="U44" i="5"/>
  <c r="T44" i="5"/>
  <c r="S44" i="5"/>
  <c r="R44" i="5"/>
  <c r="Q44" i="5"/>
  <c r="P44" i="5"/>
  <c r="O44" i="5"/>
  <c r="N44" i="5"/>
  <c r="M44" i="5"/>
  <c r="L44" i="5"/>
  <c r="K44" i="5"/>
  <c r="J44" i="5"/>
  <c r="I44" i="5"/>
  <c r="H44" i="5"/>
  <c r="G44" i="5"/>
  <c r="F44" i="5"/>
  <c r="E44" i="5"/>
  <c r="CK37" i="5"/>
  <c r="CJ37" i="5"/>
  <c r="CI37" i="5"/>
  <c r="CH37" i="5"/>
  <c r="CG37" i="5"/>
  <c r="CF37" i="5"/>
  <c r="CE37" i="5"/>
  <c r="CD37" i="5"/>
  <c r="CC37" i="5"/>
  <c r="CB37" i="5"/>
  <c r="CA37" i="5"/>
  <c r="BZ37" i="5"/>
  <c r="BY37" i="5"/>
  <c r="BX37" i="5"/>
  <c r="BW37" i="5"/>
  <c r="BV37" i="5"/>
  <c r="BU37" i="5"/>
  <c r="BT37" i="5"/>
  <c r="BS37" i="5"/>
  <c r="BR37" i="5"/>
  <c r="BQ37" i="5"/>
  <c r="BP37" i="5"/>
  <c r="BO37" i="5"/>
  <c r="BN37" i="5"/>
  <c r="BM37" i="5"/>
  <c r="BL37" i="5"/>
  <c r="BL29" i="5" s="1"/>
  <c r="BL23" i="5" s="1"/>
  <c r="BK37" i="5"/>
  <c r="BJ37" i="5"/>
  <c r="BI37" i="5"/>
  <c r="BH37" i="5"/>
  <c r="BH29" i="5" s="1"/>
  <c r="BH23" i="5" s="1"/>
  <c r="BG37" i="5"/>
  <c r="BF37" i="5"/>
  <c r="BE37" i="5"/>
  <c r="BD37" i="5"/>
  <c r="BC37" i="5"/>
  <c r="BB37" i="5"/>
  <c r="BA37" i="5"/>
  <c r="AZ37" i="5"/>
  <c r="AY37" i="5"/>
  <c r="AX37" i="5"/>
  <c r="AW37" i="5"/>
  <c r="AV37" i="5"/>
  <c r="AV29" i="5" s="1"/>
  <c r="AV23" i="5" s="1"/>
  <c r="AT37" i="5"/>
  <c r="AS37" i="5"/>
  <c r="AR37" i="5"/>
  <c r="AQ37" i="5"/>
  <c r="AQ29" i="5" s="1"/>
  <c r="AQ23" i="5" s="1"/>
  <c r="AP37" i="5"/>
  <c r="AO37" i="5"/>
  <c r="AN37" i="5"/>
  <c r="AM37" i="5"/>
  <c r="AL37" i="5"/>
  <c r="AK37" i="5"/>
  <c r="AJ37" i="5"/>
  <c r="AI37" i="5"/>
  <c r="AH37" i="5"/>
  <c r="AG37" i="5"/>
  <c r="AF37" i="5"/>
  <c r="AE37" i="5"/>
  <c r="AE29" i="5" s="1"/>
  <c r="AE23" i="5" s="1"/>
  <c r="AD37" i="5"/>
  <c r="AC37" i="5"/>
  <c r="AB37" i="5"/>
  <c r="AA37" i="5"/>
  <c r="AA29" i="5" s="1"/>
  <c r="AA23" i="5" s="1"/>
  <c r="Z37" i="5"/>
  <c r="Y37" i="5"/>
  <c r="X37" i="5"/>
  <c r="W37" i="5"/>
  <c r="V37" i="5"/>
  <c r="U37" i="5"/>
  <c r="T37" i="5"/>
  <c r="S37" i="5"/>
  <c r="R37" i="5"/>
  <c r="Q37" i="5"/>
  <c r="P37" i="5"/>
  <c r="O37" i="5"/>
  <c r="O29" i="5" s="1"/>
  <c r="O23" i="5" s="1"/>
  <c r="N37" i="5"/>
  <c r="M37" i="5"/>
  <c r="L37" i="5"/>
  <c r="K37" i="5"/>
  <c r="J37" i="5"/>
  <c r="I37" i="5"/>
  <c r="H37" i="5"/>
  <c r="G37" i="5"/>
  <c r="F37" i="5"/>
  <c r="E37" i="5"/>
  <c r="CK34" i="5"/>
  <c r="CJ34" i="5"/>
  <c r="CI34" i="5"/>
  <c r="CH34" i="5"/>
  <c r="CG34" i="5"/>
  <c r="CF34" i="5"/>
  <c r="CE34" i="5"/>
  <c r="CD34" i="5"/>
  <c r="CC34" i="5"/>
  <c r="CB34" i="5"/>
  <c r="CA34" i="5"/>
  <c r="BZ34" i="5"/>
  <c r="BY34" i="5"/>
  <c r="BX34" i="5"/>
  <c r="BW34" i="5"/>
  <c r="BV34" i="5"/>
  <c r="BU34" i="5"/>
  <c r="BT34" i="5"/>
  <c r="BS34" i="5"/>
  <c r="BR34" i="5"/>
  <c r="BQ34" i="5"/>
  <c r="BP34" i="5"/>
  <c r="BO34" i="5"/>
  <c r="BN34" i="5"/>
  <c r="BM34" i="5"/>
  <c r="BL34" i="5"/>
  <c r="BK34" i="5"/>
  <c r="BJ34" i="5"/>
  <c r="BI34" i="5"/>
  <c r="BH34" i="5"/>
  <c r="BG34" i="5"/>
  <c r="BF34" i="5"/>
  <c r="BE34" i="5"/>
  <c r="BD34" i="5"/>
  <c r="BC34" i="5"/>
  <c r="BB34" i="5"/>
  <c r="BA34" i="5"/>
  <c r="AZ34" i="5"/>
  <c r="AY34" i="5"/>
  <c r="AX34" i="5"/>
  <c r="AW34" i="5"/>
  <c r="AV34" i="5"/>
  <c r="AT34" i="5"/>
  <c r="AS34" i="5"/>
  <c r="AR34" i="5"/>
  <c r="AQ34" i="5"/>
  <c r="AP34" i="5"/>
  <c r="AO34" i="5"/>
  <c r="AN34" i="5"/>
  <c r="AM34" i="5"/>
  <c r="AL34" i="5"/>
  <c r="AK34" i="5"/>
  <c r="AJ34" i="5"/>
  <c r="AI34" i="5"/>
  <c r="AH34" i="5"/>
  <c r="AG34" i="5"/>
  <c r="AF34" i="5"/>
  <c r="AE34" i="5"/>
  <c r="AD34" i="5"/>
  <c r="AC34" i="5"/>
  <c r="AB34" i="5"/>
  <c r="AA34" i="5"/>
  <c r="Z34" i="5"/>
  <c r="Y34" i="5"/>
  <c r="X34" i="5"/>
  <c r="W34" i="5"/>
  <c r="V34" i="5"/>
  <c r="U34" i="5"/>
  <c r="T34" i="5"/>
  <c r="S34" i="5"/>
  <c r="R34" i="5"/>
  <c r="R29" i="5" s="1"/>
  <c r="R23" i="5" s="1"/>
  <c r="Q34" i="5"/>
  <c r="P34" i="5"/>
  <c r="O34" i="5"/>
  <c r="N34" i="5"/>
  <c r="M34" i="5"/>
  <c r="M29" i="5" s="1"/>
  <c r="M23" i="5" s="1"/>
  <c r="L34" i="5"/>
  <c r="K34" i="5"/>
  <c r="J34" i="5"/>
  <c r="I34" i="5"/>
  <c r="H34" i="5"/>
  <c r="G34" i="5"/>
  <c r="F34" i="5"/>
  <c r="E34" i="5"/>
  <c r="CK30" i="5"/>
  <c r="CJ30" i="5"/>
  <c r="CI30" i="5"/>
  <c r="CI29" i="5" s="1"/>
  <c r="CH30" i="5"/>
  <c r="CH29" i="5" s="1"/>
  <c r="CH23" i="5" s="1"/>
  <c r="CG30" i="5"/>
  <c r="CF30" i="5"/>
  <c r="CE30" i="5"/>
  <c r="CE29" i="5" s="1"/>
  <c r="CD30" i="5"/>
  <c r="CD29" i="5" s="1"/>
  <c r="CD23" i="5" s="1"/>
  <c r="CC30" i="5"/>
  <c r="CB30" i="5"/>
  <c r="CA30" i="5"/>
  <c r="CA29" i="5" s="1"/>
  <c r="BZ30" i="5"/>
  <c r="BZ29" i="5" s="1"/>
  <c r="BZ23" i="5" s="1"/>
  <c r="BY30" i="5"/>
  <c r="BX30" i="5"/>
  <c r="BW30" i="5"/>
  <c r="BW29" i="5" s="1"/>
  <c r="BV30" i="5"/>
  <c r="BV29" i="5" s="1"/>
  <c r="BV23" i="5" s="1"/>
  <c r="BU30" i="5"/>
  <c r="BT30" i="5"/>
  <c r="BS30" i="5"/>
  <c r="BS29" i="5" s="1"/>
  <c r="BR30" i="5"/>
  <c r="BR29" i="5" s="1"/>
  <c r="BR23" i="5" s="1"/>
  <c r="BQ30" i="5"/>
  <c r="BP30" i="5"/>
  <c r="BO30" i="5"/>
  <c r="BO29" i="5" s="1"/>
  <c r="BN30" i="5"/>
  <c r="BN29" i="5" s="1"/>
  <c r="BN23" i="5" s="1"/>
  <c r="BM30" i="5"/>
  <c r="BL30" i="5"/>
  <c r="BK30" i="5"/>
  <c r="BK29" i="5" s="1"/>
  <c r="BK23" i="5" s="1"/>
  <c r="BJ30" i="5"/>
  <c r="BI30" i="5"/>
  <c r="BH30" i="5"/>
  <c r="BG30" i="5"/>
  <c r="BG29" i="5" s="1"/>
  <c r="BG23" i="5" s="1"/>
  <c r="BF30" i="5"/>
  <c r="BE30" i="5"/>
  <c r="BD30" i="5"/>
  <c r="BC30" i="5"/>
  <c r="BC29" i="5" s="1"/>
  <c r="BB30" i="5"/>
  <c r="BB29" i="5" s="1"/>
  <c r="BB23" i="5" s="1"/>
  <c r="BA30" i="5"/>
  <c r="AZ30" i="5"/>
  <c r="AY30" i="5"/>
  <c r="AY29" i="5" s="1"/>
  <c r="AY23" i="5" s="1"/>
  <c r="AX30" i="5"/>
  <c r="AX29" i="5" s="1"/>
  <c r="AX23" i="5" s="1"/>
  <c r="AW30" i="5"/>
  <c r="AV30" i="5"/>
  <c r="AT30" i="5"/>
  <c r="AT29" i="5" s="1"/>
  <c r="AT23" i="5" s="1"/>
  <c r="AS30" i="5"/>
  <c r="AR30" i="5"/>
  <c r="AQ30" i="5"/>
  <c r="AP30" i="5"/>
  <c r="AP29" i="5" s="1"/>
  <c r="AO30" i="5"/>
  <c r="AN30" i="5"/>
  <c r="AM30" i="5"/>
  <c r="AL30" i="5"/>
  <c r="AL29" i="5" s="1"/>
  <c r="AK30" i="5"/>
  <c r="AK29" i="5" s="1"/>
  <c r="AK23" i="5" s="1"/>
  <c r="AJ30" i="5"/>
  <c r="AI30" i="5"/>
  <c r="AH30" i="5"/>
  <c r="AH29" i="5" s="1"/>
  <c r="AH23" i="5" s="1"/>
  <c r="AG30" i="5"/>
  <c r="AG29" i="5" s="1"/>
  <c r="AG23" i="5" s="1"/>
  <c r="AF30" i="5"/>
  <c r="AE30" i="5"/>
  <c r="AD30" i="5"/>
  <c r="AD29" i="5" s="1"/>
  <c r="AD23" i="5" s="1"/>
  <c r="AC30" i="5"/>
  <c r="AB30" i="5"/>
  <c r="AA30" i="5"/>
  <c r="Z30" i="5"/>
  <c r="Z29" i="5" s="1"/>
  <c r="Z23" i="5" s="1"/>
  <c r="Y30" i="5"/>
  <c r="X30" i="5"/>
  <c r="W30" i="5"/>
  <c r="V30" i="5"/>
  <c r="V29" i="5" s="1"/>
  <c r="U30" i="5"/>
  <c r="U29" i="5" s="1"/>
  <c r="U23" i="5" s="1"/>
  <c r="T30" i="5"/>
  <c r="S30" i="5"/>
  <c r="S29" i="5"/>
  <c r="S23" i="5" s="1"/>
  <c r="R30" i="5"/>
  <c r="Q30" i="5"/>
  <c r="Q29" i="5" s="1"/>
  <c r="Q23" i="5" s="1"/>
  <c r="P30" i="5"/>
  <c r="P29" i="5" s="1"/>
  <c r="P23" i="5" s="1"/>
  <c r="O30" i="5"/>
  <c r="N30" i="5"/>
  <c r="N29" i="5" s="1"/>
  <c r="N23" i="5" s="1"/>
  <c r="M30" i="5"/>
  <c r="L30" i="5"/>
  <c r="L29" i="5"/>
  <c r="L23" i="5"/>
  <c r="K30" i="5"/>
  <c r="K29" i="5" s="1"/>
  <c r="K23" i="5" s="1"/>
  <c r="J30" i="5"/>
  <c r="J29" i="5" s="1"/>
  <c r="J23" i="5" s="1"/>
  <c r="I30" i="5"/>
  <c r="H30" i="5"/>
  <c r="H29" i="5" s="1"/>
  <c r="H23" i="5" s="1"/>
  <c r="H22" i="5" s="1"/>
  <c r="G30" i="5"/>
  <c r="F30" i="5"/>
  <c r="E30" i="5"/>
  <c r="E29" i="5"/>
  <c r="E23" i="5" s="1"/>
  <c r="E22" i="5" s="1"/>
  <c r="CK29" i="5"/>
  <c r="CK23" i="5" s="1"/>
  <c r="CI23" i="5"/>
  <c r="CG29" i="5"/>
  <c r="CG23" i="5" s="1"/>
  <c r="CE23" i="5"/>
  <c r="CC29" i="5"/>
  <c r="CC23" i="5" s="1"/>
  <c r="CA23" i="5"/>
  <c r="BY29" i="5"/>
  <c r="BY23" i="5" s="1"/>
  <c r="BY22" i="5" s="1"/>
  <c r="BW23" i="5"/>
  <c r="BU29" i="5"/>
  <c r="BU23" i="5" s="1"/>
  <c r="BS23" i="5"/>
  <c r="BQ29" i="5"/>
  <c r="BQ23" i="5" s="1"/>
  <c r="BO23" i="5"/>
  <c r="BM29" i="5"/>
  <c r="BM23" i="5" s="1"/>
  <c r="BJ29" i="5"/>
  <c r="BJ23" i="5" s="1"/>
  <c r="BI29" i="5"/>
  <c r="BI23" i="5"/>
  <c r="BF29" i="5"/>
  <c r="BF23" i="5" s="1"/>
  <c r="BE29" i="5"/>
  <c r="BE23" i="5"/>
  <c r="BD29" i="5"/>
  <c r="BD23" i="5" s="1"/>
  <c r="BC23" i="5"/>
  <c r="BA29" i="5"/>
  <c r="BA23" i="5"/>
  <c r="AZ29" i="5"/>
  <c r="AZ23" i="5" s="1"/>
  <c r="AW29" i="5"/>
  <c r="AW23" i="5"/>
  <c r="AW22" i="5" s="1"/>
  <c r="AS29" i="5"/>
  <c r="AS23" i="5" s="1"/>
  <c r="AR29" i="5"/>
  <c r="AR23" i="5"/>
  <c r="AP23" i="5"/>
  <c r="AO29" i="5"/>
  <c r="AO23" i="5" s="1"/>
  <c r="AN29" i="5"/>
  <c r="AN23" i="5"/>
  <c r="AM29" i="5"/>
  <c r="AM23" i="5" s="1"/>
  <c r="AL23" i="5"/>
  <c r="AJ29" i="5"/>
  <c r="AJ23" i="5"/>
  <c r="AI29" i="5"/>
  <c r="AI23" i="5" s="1"/>
  <c r="AI22" i="5" s="1"/>
  <c r="AF29" i="5"/>
  <c r="AF23" i="5"/>
  <c r="AC29" i="5"/>
  <c r="AC23" i="5" s="1"/>
  <c r="AB29" i="5"/>
  <c r="AB23" i="5"/>
  <c r="Y29" i="5"/>
  <c r="Y23" i="5" s="1"/>
  <c r="X29" i="5"/>
  <c r="X23" i="5"/>
  <c r="W29" i="5"/>
  <c r="W23" i="5" s="1"/>
  <c r="V23" i="5"/>
  <c r="G29" i="5"/>
  <c r="G23" i="5" s="1"/>
  <c r="G22" i="5" s="1"/>
  <c r="CA28" i="5"/>
  <c r="BZ28" i="5"/>
  <c r="BM28" i="5"/>
  <c r="BF28" i="5"/>
  <c r="AO28" i="5"/>
  <c r="AH28" i="5"/>
  <c r="K28" i="5"/>
  <c r="J28" i="5"/>
  <c r="I28" i="5"/>
  <c r="H28" i="5"/>
  <c r="G28" i="5"/>
  <c r="F28" i="5"/>
  <c r="E28" i="5"/>
  <c r="CK27" i="5"/>
  <c r="CJ27" i="5"/>
  <c r="CI27" i="5"/>
  <c r="CH27" i="5"/>
  <c r="CG27" i="5"/>
  <c r="CF27" i="5"/>
  <c r="CE27" i="5"/>
  <c r="CD27" i="5"/>
  <c r="CC27" i="5"/>
  <c r="CB27" i="5"/>
  <c r="CA27" i="5"/>
  <c r="BZ27" i="5"/>
  <c r="BY27" i="5"/>
  <c r="BX27" i="5"/>
  <c r="BW27" i="5"/>
  <c r="BV27" i="5"/>
  <c r="BU27" i="5"/>
  <c r="BT27" i="5"/>
  <c r="BS27" i="5"/>
  <c r="BR27" i="5"/>
  <c r="BQ27" i="5"/>
  <c r="BP27" i="5"/>
  <c r="BO27" i="5"/>
  <c r="BN27" i="5"/>
  <c r="BM27" i="5"/>
  <c r="BL27" i="5"/>
  <c r="BK27" i="5"/>
  <c r="BJ27" i="5"/>
  <c r="BI27" i="5"/>
  <c r="BH27" i="5"/>
  <c r="BG27" i="5"/>
  <c r="BF27" i="5"/>
  <c r="BE27" i="5"/>
  <c r="BD27" i="5"/>
  <c r="BC27" i="5"/>
  <c r="BB27" i="5"/>
  <c r="BA27" i="5"/>
  <c r="AZ27" i="5"/>
  <c r="AY27" i="5"/>
  <c r="AX27" i="5"/>
  <c r="AW27" i="5"/>
  <c r="AV27" i="5"/>
  <c r="AT27" i="5"/>
  <c r="AS27" i="5"/>
  <c r="AR27" i="5"/>
  <c r="AQ27" i="5"/>
  <c r="AP27" i="5"/>
  <c r="AO27" i="5"/>
  <c r="AN27" i="5"/>
  <c r="AM27" i="5"/>
  <c r="AL27" i="5"/>
  <c r="AK27" i="5"/>
  <c r="AJ27" i="5"/>
  <c r="AI27" i="5"/>
  <c r="AH27" i="5"/>
  <c r="AG27" i="5"/>
  <c r="AF27" i="5"/>
  <c r="AE27" i="5"/>
  <c r="AD27" i="5"/>
  <c r="AC27" i="5"/>
  <c r="AB27" i="5"/>
  <c r="AA27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CC26" i="5"/>
  <c r="BZ26" i="5"/>
  <c r="BW26" i="5"/>
  <c r="BT26" i="5"/>
  <c r="BO26" i="5"/>
  <c r="BL26" i="5"/>
  <c r="BK26" i="5"/>
  <c r="AP26" i="5"/>
  <c r="AB26" i="5"/>
  <c r="U26" i="5"/>
  <c r="T26" i="5"/>
  <c r="J26" i="5"/>
  <c r="I26" i="5"/>
  <c r="G26" i="5"/>
  <c r="F26" i="5"/>
  <c r="E26" i="5"/>
  <c r="CJ25" i="5"/>
  <c r="CI25" i="5"/>
  <c r="CF25" i="5"/>
  <c r="CE25" i="5"/>
  <c r="CB25" i="5"/>
  <c r="CA25" i="5"/>
  <c r="BX25" i="5"/>
  <c r="BW25" i="5"/>
  <c r="BT25" i="5"/>
  <c r="BS25" i="5"/>
  <c r="BP25" i="5"/>
  <c r="BO25" i="5"/>
  <c r="BL25" i="5"/>
  <c r="BK25" i="5"/>
  <c r="BH25" i="5"/>
  <c r="BG25" i="5"/>
  <c r="BD25" i="5"/>
  <c r="BC25" i="5"/>
  <c r="AZ25" i="5"/>
  <c r="AY25" i="5"/>
  <c r="AV25" i="5"/>
  <c r="AT25" i="5"/>
  <c r="AQ25" i="5"/>
  <c r="AP25" i="5"/>
  <c r="AM25" i="5"/>
  <c r="AL25" i="5"/>
  <c r="AI25" i="5"/>
  <c r="AH25" i="5"/>
  <c r="AE25" i="5"/>
  <c r="AD25" i="5"/>
  <c r="AA25" i="5"/>
  <c r="Z25" i="5"/>
  <c r="W25" i="5"/>
  <c r="V25" i="5"/>
  <c r="S25" i="5"/>
  <c r="R25" i="5"/>
  <c r="O25" i="5"/>
  <c r="N25" i="5"/>
  <c r="G25" i="5"/>
  <c r="AC55" i="5"/>
  <c r="BH72" i="5"/>
  <c r="BH26" i="5" s="1"/>
  <c r="BB81" i="5"/>
  <c r="Q82" i="5"/>
  <c r="L74" i="5"/>
  <c r="Z72" i="5"/>
  <c r="Z26" i="5" s="1"/>
  <c r="AL72" i="5"/>
  <c r="AL26" i="5"/>
  <c r="CI88" i="5"/>
  <c r="CI89" i="5"/>
  <c r="AD26" i="5"/>
  <c r="BH50" i="5"/>
  <c r="BH48" i="5" s="1"/>
  <c r="BH47" i="5" s="1"/>
  <c r="BH24" i="5" s="1"/>
  <c r="AN26" i="5"/>
  <c r="AR72" i="5"/>
  <c r="AR26" i="5"/>
  <c r="AW87" i="5"/>
  <c r="AW89" i="5"/>
  <c r="AS55" i="5"/>
  <c r="CJ77" i="5"/>
  <c r="CI84" i="5"/>
  <c r="CF51" i="5"/>
  <c r="BY56" i="5"/>
  <c r="BY55" i="5" s="1"/>
  <c r="BY47" i="5" s="1"/>
  <c r="BY24" i="5"/>
  <c r="AW57" i="5"/>
  <c r="AW56" i="5" s="1"/>
  <c r="AW55" i="5" s="1"/>
  <c r="S72" i="5"/>
  <c r="S26" i="5"/>
  <c r="CI82" i="5"/>
  <c r="CJ84" i="5"/>
  <c r="CD80" i="5"/>
  <c r="CD28" i="5"/>
  <c r="X80" i="5"/>
  <c r="X28" i="5"/>
  <c r="AE80" i="5"/>
  <c r="AE28" i="5"/>
  <c r="AL80" i="5"/>
  <c r="AL28" i="5"/>
  <c r="AS28" i="5"/>
  <c r="AO72" i="5"/>
  <c r="AO26" i="5" s="1"/>
  <c r="BB75" i="5"/>
  <c r="AT72" i="5"/>
  <c r="AT26" i="5" s="1"/>
  <c r="AW77" i="5"/>
  <c r="AW83" i="5"/>
  <c r="CJ87" i="5"/>
  <c r="CK89" i="5"/>
  <c r="T29" i="5"/>
  <c r="T23" i="5"/>
  <c r="CB47" i="5"/>
  <c r="CB24" i="5" s="1"/>
  <c r="AY55" i="5"/>
  <c r="AY47" i="5"/>
  <c r="AY24" i="5"/>
  <c r="AI24" i="5"/>
  <c r="AE47" i="5"/>
  <c r="AE24" i="5" s="1"/>
  <c r="N55" i="5"/>
  <c r="N24" i="5"/>
  <c r="AP55" i="5"/>
  <c r="AX73" i="5"/>
  <c r="AX72" i="5" s="1"/>
  <c r="AX26" i="5" s="1"/>
  <c r="BD47" i="5"/>
  <c r="BD24" i="5" s="1"/>
  <c r="BR24" i="5"/>
  <c r="BL24" i="5"/>
  <c r="BL22" i="5" s="1"/>
  <c r="BZ55" i="5"/>
  <c r="BZ24" i="5"/>
  <c r="BZ22" i="5"/>
  <c r="CG55" i="5"/>
  <c r="AY80" i="5"/>
  <c r="AY28" i="5"/>
  <c r="BT55" i="5"/>
  <c r="BT47" i="5" s="1"/>
  <c r="BT24" i="5" s="1"/>
  <c r="CC55" i="5"/>
  <c r="CC47" i="5" s="1"/>
  <c r="CC24" i="5" s="1"/>
  <c r="CC22" i="5"/>
  <c r="U55" i="5"/>
  <c r="M55" i="5"/>
  <c r="AX80" i="5"/>
  <c r="AX28" i="5" s="1"/>
  <c r="CG47" i="5"/>
  <c r="CG24" i="5"/>
  <c r="AX47" i="5"/>
  <c r="AX24" i="5" s="1"/>
  <c r="V55" i="5"/>
  <c r="V22" i="5"/>
  <c r="AA55" i="5"/>
  <c r="AH55" i="5"/>
  <c r="AH47" i="5"/>
  <c r="AH24" i="5" s="1"/>
  <c r="AL55" i="5"/>
  <c r="AQ55" i="5"/>
  <c r="AO55" i="5"/>
  <c r="BE72" i="5"/>
  <c r="BE26" i="5" s="1"/>
  <c r="AY72" i="5"/>
  <c r="AY26" i="5"/>
  <c r="AY22" i="5" s="1"/>
  <c r="M80" i="5"/>
  <c r="M28" i="5" s="1"/>
  <c r="K22" i="5"/>
  <c r="AJ55" i="5"/>
  <c r="AJ47" i="5"/>
  <c r="AJ24" i="5"/>
  <c r="AJ22" i="5" s="1"/>
  <c r="O47" i="5"/>
  <c r="O24" i="5"/>
  <c r="AN55" i="5"/>
  <c r="CF74" i="5"/>
  <c r="AW74" i="5"/>
  <c r="Y80" i="5"/>
  <c r="Y28" i="5"/>
  <c r="CK82" i="5"/>
  <c r="CE62" i="5"/>
  <c r="BC61" i="5"/>
  <c r="CE89" i="5"/>
  <c r="AV89" i="5"/>
  <c r="BR22" i="5"/>
  <c r="CI74" i="5"/>
  <c r="AZ74" i="5"/>
  <c r="BG72" i="5"/>
  <c r="BG26" i="5"/>
  <c r="N80" i="5"/>
  <c r="N28" i="5"/>
  <c r="AF80" i="5"/>
  <c r="AF28" i="5"/>
  <c r="AM80" i="5"/>
  <c r="AM28" i="5"/>
  <c r="BS55" i="5"/>
  <c r="BS47" i="5" s="1"/>
  <c r="BS24" i="5"/>
  <c r="BS22" i="5" s="1"/>
  <c r="BH56" i="5"/>
  <c r="BA57" i="5"/>
  <c r="BA56" i="5" s="1"/>
  <c r="BA55" i="5" s="1"/>
  <c r="L47" i="5"/>
  <c r="L24" i="5" s="1"/>
  <c r="S61" i="5"/>
  <c r="S55" i="5"/>
  <c r="S47" i="5"/>
  <c r="S24" i="5"/>
  <c r="S22" i="5" s="1"/>
  <c r="CI77" i="5"/>
  <c r="P77" i="5"/>
  <c r="P72" i="5"/>
  <c r="P26" i="5"/>
  <c r="CG80" i="5"/>
  <c r="CG28" i="5" s="1"/>
  <c r="AV86" i="5"/>
  <c r="BC80" i="5"/>
  <c r="BC28" i="5" s="1"/>
  <c r="BX80" i="5"/>
  <c r="BX28" i="5"/>
  <c r="AS47" i="5"/>
  <c r="AS24" i="5" s="1"/>
  <c r="AS22" i="5" s="1"/>
  <c r="BJ24" i="5"/>
  <c r="BJ22" i="5" s="1"/>
  <c r="BV47" i="5"/>
  <c r="BV24" i="5"/>
  <c r="BV22" i="5"/>
  <c r="BF55" i="5"/>
  <c r="BF47" i="5" s="1"/>
  <c r="BF24" i="5" s="1"/>
  <c r="BF22" i="5" s="1"/>
  <c r="AF55" i="5"/>
  <c r="CF55" i="5"/>
  <c r="O74" i="5"/>
  <c r="AQ72" i="5"/>
  <c r="AQ26" i="5" s="1"/>
  <c r="AQ22" i="5" s="1"/>
  <c r="CF78" i="5"/>
  <c r="AW78" i="5"/>
  <c r="CF85" i="5"/>
  <c r="AW85" i="5"/>
  <c r="AQ47" i="5"/>
  <c r="AQ24" i="5"/>
  <c r="AA47" i="5"/>
  <c r="AA24" i="5" s="1"/>
  <c r="AA22" i="5" s="1"/>
  <c r="BW55" i="5"/>
  <c r="BW47" i="5"/>
  <c r="BW24" i="5" s="1"/>
  <c r="BW22" i="5" s="1"/>
  <c r="BX55" i="5"/>
  <c r="BX47" i="5"/>
  <c r="BX24" i="5" s="1"/>
  <c r="BI80" i="5"/>
  <c r="BI28" i="5"/>
  <c r="AC47" i="5"/>
  <c r="AC24" i="5" s="1"/>
  <c r="AC22" i="5" s="1"/>
  <c r="AG55" i="5"/>
  <c r="AG47" i="5"/>
  <c r="AG24" i="5" s="1"/>
  <c r="CE73" i="5"/>
  <c r="BC72" i="5"/>
  <c r="BC26" i="5" s="1"/>
  <c r="BB73" i="5"/>
  <c r="BI72" i="5"/>
  <c r="BI26" i="5"/>
  <c r="AK72" i="5"/>
  <c r="AK26" i="5" s="1"/>
  <c r="W80" i="5"/>
  <c r="W28" i="5"/>
  <c r="AD80" i="5"/>
  <c r="AD28" i="5" s="1"/>
  <c r="AK80" i="5"/>
  <c r="AK28" i="5"/>
  <c r="AR80" i="5"/>
  <c r="AR28" i="5" s="1"/>
  <c r="BC55" i="5"/>
  <c r="BK55" i="5"/>
  <c r="BK47" i="5"/>
  <c r="BK24" i="5"/>
  <c r="BK22" i="5" s="1"/>
  <c r="BO55" i="5"/>
  <c r="BO47" i="5"/>
  <c r="BO24" i="5"/>
  <c r="BO22" i="5" s="1"/>
  <c r="CK57" i="5"/>
  <c r="CK56" i="5"/>
  <c r="X55" i="5"/>
  <c r="AB55" i="5"/>
  <c r="AB47" i="5"/>
  <c r="AB24" i="5" s="1"/>
  <c r="AB22" i="5" s="1"/>
  <c r="W55" i="5"/>
  <c r="W47" i="5"/>
  <c r="W24" i="5" s="1"/>
  <c r="W22" i="5" s="1"/>
  <c r="AK47" i="5"/>
  <c r="AK24" i="5"/>
  <c r="AR55" i="5"/>
  <c r="AR47" i="5"/>
  <c r="AR24" i="5"/>
  <c r="CI62" i="5"/>
  <c r="CI61" i="5" s="1"/>
  <c r="CG72" i="5"/>
  <c r="CG26" i="5"/>
  <c r="W72" i="5"/>
  <c r="W26" i="5" s="1"/>
  <c r="AS72" i="5"/>
  <c r="AS26" i="5"/>
  <c r="BB74" i="5"/>
  <c r="CI75" i="5"/>
  <c r="CJ75" i="5"/>
  <c r="AW76" i="5"/>
  <c r="CJ82" i="5"/>
  <c r="CE83" i="5"/>
  <c r="AZ84" i="5"/>
  <c r="CJ85" i="5"/>
  <c r="CI86" i="5"/>
  <c r="CE87" i="5"/>
  <c r="AZ88" i="5"/>
  <c r="AM47" i="5"/>
  <c r="AM24" i="5"/>
  <c r="CI51" i="5"/>
  <c r="Z55" i="5"/>
  <c r="Z47" i="5"/>
  <c r="Z24" i="5" s="1"/>
  <c r="T55" i="5"/>
  <c r="T47" i="5"/>
  <c r="T24" i="5"/>
  <c r="T22" i="5" s="1"/>
  <c r="BI55" i="5"/>
  <c r="BI47" i="5"/>
  <c r="BI24" i="5"/>
  <c r="BM22" i="5"/>
  <c r="BQ22" i="5"/>
  <c r="BU22" i="5"/>
  <c r="K67" i="5"/>
  <c r="K65" i="5" s="1"/>
  <c r="K25" i="5" s="1"/>
  <c r="CE84" i="5"/>
  <c r="BA85" i="5"/>
  <c r="CJ86" i="5"/>
  <c r="AW88" i="5"/>
  <c r="CE88" i="5"/>
  <c r="CJ89" i="5"/>
  <c r="BG50" i="5"/>
  <c r="BG48" i="5"/>
  <c r="BG47" i="5"/>
  <c r="BG24" i="5" s="1"/>
  <c r="BE55" i="5"/>
  <c r="BE47" i="5"/>
  <c r="BE24" i="5" s="1"/>
  <c r="AZ62" i="5"/>
  <c r="AZ61" i="5"/>
  <c r="AZ55" i="5"/>
  <c r="BA72" i="5"/>
  <c r="BA26" i="5"/>
  <c r="CH72" i="5"/>
  <c r="CH26" i="5" s="1"/>
  <c r="M72" i="5"/>
  <c r="M26" i="5"/>
  <c r="BX72" i="5"/>
  <c r="BX26" i="5" s="1"/>
  <c r="N72" i="5"/>
  <c r="N26" i="5"/>
  <c r="CK75" i="5"/>
  <c r="CJ81" i="5"/>
  <c r="CE85" i="5"/>
  <c r="BA89" i="5"/>
  <c r="CE57" i="5"/>
  <c r="AV57" i="5"/>
  <c r="AV56" i="5"/>
  <c r="AV55" i="5" s="1"/>
  <c r="BP56" i="5"/>
  <c r="BP55" i="5" s="1"/>
  <c r="BP47" i="5" s="1"/>
  <c r="BP24" i="5" s="1"/>
  <c r="BB57" i="5"/>
  <c r="BB56" i="5"/>
  <c r="CJ62" i="5"/>
  <c r="CJ61" i="5" s="1"/>
  <c r="BH61" i="5"/>
  <c r="BB62" i="5"/>
  <c r="BB61" i="5"/>
  <c r="CD61" i="5"/>
  <c r="CD55" i="5"/>
  <c r="CJ73" i="5"/>
  <c r="X72" i="5"/>
  <c r="X26" i="5"/>
  <c r="Q73" i="5"/>
  <c r="Q72" i="5" s="1"/>
  <c r="R73" i="5"/>
  <c r="AF72" i="5"/>
  <c r="AF26" i="5"/>
  <c r="Q74" i="5"/>
  <c r="AE72" i="5"/>
  <c r="AE26" i="5" s="1"/>
  <c r="R74" i="5"/>
  <c r="AM72" i="5"/>
  <c r="AM26" i="5" s="1"/>
  <c r="CJ74" i="5"/>
  <c r="AV75" i="5"/>
  <c r="CE75" i="5"/>
  <c r="CK76" i="5"/>
  <c r="AV78" i="5"/>
  <c r="CE78" i="5"/>
  <c r="BB84" i="5"/>
  <c r="CK84" i="5"/>
  <c r="BB86" i="5"/>
  <c r="CK86" i="5"/>
  <c r="BB88" i="5"/>
  <c r="CK88" i="5"/>
  <c r="AW82" i="5"/>
  <c r="CF82" i="5"/>
  <c r="P80" i="5"/>
  <c r="P28" i="5" s="1"/>
  <c r="AV51" i="5"/>
  <c r="AV50" i="5"/>
  <c r="AV48" i="5"/>
  <c r="AV47" i="5" s="1"/>
  <c r="AV24" i="5" s="1"/>
  <c r="AV22" i="5" s="1"/>
  <c r="BC50" i="5"/>
  <c r="BC48" i="5" s="1"/>
  <c r="BC47" i="5" s="1"/>
  <c r="BC24" i="5" s="1"/>
  <c r="CE51" i="5"/>
  <c r="BA62" i="5"/>
  <c r="BA61" i="5" s="1"/>
  <c r="BA47" i="5"/>
  <c r="BA24" i="5"/>
  <c r="BA22" i="5" s="1"/>
  <c r="CK62" i="5"/>
  <c r="CK61" i="5" s="1"/>
  <c r="CI73" i="5"/>
  <c r="AZ73" i="5"/>
  <c r="AZ72" i="5" s="1"/>
  <c r="AZ26" i="5" s="1"/>
  <c r="CF73" i="5"/>
  <c r="CF72" i="5" s="1"/>
  <c r="CF26" i="5" s="1"/>
  <c r="BY72" i="5"/>
  <c r="BY26" i="5" s="1"/>
  <c r="CK74" i="5"/>
  <c r="AV77" i="5"/>
  <c r="CE77" i="5"/>
  <c r="CI81" i="5"/>
  <c r="CI80" i="5" s="1"/>
  <c r="BG80" i="5"/>
  <c r="BG28" i="5"/>
  <c r="AW81" i="5"/>
  <c r="AW80" i="5" s="1"/>
  <c r="AW28" i="5" s="1"/>
  <c r="CF81" i="5"/>
  <c r="CF80" i="5" s="1"/>
  <c r="BY80" i="5"/>
  <c r="BY28" i="5"/>
  <c r="CI83" i="5"/>
  <c r="BA84" i="5"/>
  <c r="CI85" i="5"/>
  <c r="BA86" i="5"/>
  <c r="CI87" i="5"/>
  <c r="BA88" i="5"/>
  <c r="CH55" i="5"/>
  <c r="CH47" i="5"/>
  <c r="CH24" i="5"/>
  <c r="CH22" i="5" s="1"/>
  <c r="CK77" i="5"/>
  <c r="L72" i="5"/>
  <c r="L26" i="5"/>
  <c r="AV74" i="5"/>
  <c r="CE74" i="5"/>
  <c r="Y72" i="5"/>
  <c r="Y26" i="5"/>
  <c r="AV76" i="5"/>
  <c r="CE76" i="5"/>
  <c r="CK78" i="5"/>
  <c r="O80" i="5"/>
  <c r="O28" i="5"/>
  <c r="CE81" i="5"/>
  <c r="CE80" i="5" s="1"/>
  <c r="S80" i="5"/>
  <c r="S28" i="5"/>
  <c r="L81" i="5"/>
  <c r="L80" i="5" s="1"/>
  <c r="L28" i="5" s="1"/>
  <c r="Z80" i="5"/>
  <c r="Z28" i="5"/>
  <c r="AN80" i="5"/>
  <c r="AN28" i="5" s="1"/>
  <c r="CJ83" i="5"/>
  <c r="BH80" i="5"/>
  <c r="BH28" i="5" s="1"/>
  <c r="BB83" i="5"/>
  <c r="BB85" i="5"/>
  <c r="CK85" i="5"/>
  <c r="BB87" i="5"/>
  <c r="AV62" i="5"/>
  <c r="AV61" i="5" s="1"/>
  <c r="CD72" i="5"/>
  <c r="CD26" i="5"/>
  <c r="AV73" i="5"/>
  <c r="CK73" i="5"/>
  <c r="BB76" i="5"/>
  <c r="BB77" i="5"/>
  <c r="BB78" i="5"/>
  <c r="O75" i="5"/>
  <c r="AX22" i="5"/>
  <c r="AV80" i="5"/>
  <c r="AV28" i="5" s="1"/>
  <c r="BI22" i="5"/>
  <c r="BH55" i="5"/>
  <c r="BH22" i="5"/>
  <c r="AR22" i="5"/>
  <c r="AE22" i="5"/>
  <c r="BB55" i="5"/>
  <c r="BE22" i="5"/>
  <c r="AZ80" i="5"/>
  <c r="AZ28" i="5" s="1"/>
  <c r="AW72" i="5"/>
  <c r="AW26" i="5" s="1"/>
  <c r="CE28" i="5"/>
  <c r="BA80" i="5"/>
  <c r="BA28" i="5" s="1"/>
  <c r="BB72" i="5"/>
  <c r="BB26" i="5" s="1"/>
  <c r="CJ80" i="5"/>
  <c r="CJ28" i="5"/>
  <c r="Z22" i="5"/>
  <c r="CI72" i="5"/>
  <c r="CI26" i="5" s="1"/>
  <c r="Q26" i="5"/>
  <c r="AD22" i="5"/>
  <c r="L22" i="5"/>
  <c r="O72" i="5"/>
  <c r="O26" i="5"/>
  <c r="O22" i="5"/>
  <c r="CK72" i="5"/>
  <c r="CK26" i="5" s="1"/>
  <c r="CF28" i="5"/>
  <c r="CK55" i="5"/>
  <c r="CK47" i="5"/>
  <c r="CK24" i="5" s="1"/>
  <c r="BC22" i="5"/>
  <c r="CJ72" i="5"/>
  <c r="CJ26" i="5"/>
  <c r="AV72" i="5"/>
  <c r="AV26" i="5" s="1"/>
  <c r="BB80" i="5"/>
  <c r="BB28" i="5"/>
  <c r="CE72" i="5"/>
  <c r="CE26" i="5" s="1"/>
  <c r="CI28" i="5"/>
  <c r="R72" i="5"/>
  <c r="R26" i="5" s="1"/>
  <c r="AT83" i="5"/>
  <c r="AT81" i="5"/>
  <c r="R81" i="5"/>
  <c r="CK81" i="5"/>
  <c r="CK80" i="5" s="1"/>
  <c r="CK28" i="5" s="1"/>
  <c r="AT80" i="5"/>
  <c r="AT28" i="5" s="1"/>
  <c r="R83" i="5"/>
  <c r="CK83" i="5"/>
  <c r="CK22" i="5"/>
  <c r="R80" i="5"/>
  <c r="R28" i="5" s="1"/>
  <c r="AW24" i="4"/>
  <c r="AW25" i="4"/>
  <c r="AW26" i="4"/>
  <c r="AW27" i="4"/>
  <c r="AW28" i="4"/>
  <c r="AW29" i="4"/>
  <c r="AW30" i="4"/>
  <c r="AW31" i="4"/>
  <c r="AW32" i="4"/>
  <c r="AW33" i="4"/>
  <c r="AW34" i="4"/>
  <c r="AW35" i="4"/>
  <c r="AW36" i="4"/>
  <c r="AW37" i="4"/>
  <c r="AW38" i="4"/>
  <c r="AW39" i="4"/>
  <c r="AW40" i="4"/>
  <c r="AW41" i="4"/>
  <c r="AW42" i="4"/>
  <c r="AW43" i="4"/>
  <c r="AW44" i="4"/>
  <c r="AW45" i="4"/>
  <c r="AW46" i="4"/>
  <c r="AW47" i="4"/>
  <c r="AW48" i="4"/>
  <c r="AW49" i="4"/>
  <c r="AW50" i="4"/>
  <c r="AW51" i="4"/>
  <c r="AW52" i="4"/>
  <c r="AW53" i="4"/>
  <c r="AW54" i="4"/>
  <c r="AW55" i="4"/>
  <c r="AW56" i="4"/>
  <c r="AW57" i="4"/>
  <c r="AW58" i="4"/>
  <c r="AW59" i="4"/>
  <c r="AW60" i="4"/>
  <c r="AW61" i="4"/>
  <c r="AW62" i="4"/>
  <c r="AW63" i="4"/>
  <c r="AW64" i="4"/>
  <c r="AW65" i="4"/>
  <c r="AW66" i="4"/>
  <c r="AW67" i="4"/>
  <c r="AW68" i="4"/>
  <c r="AW69" i="4"/>
  <c r="AW70" i="4"/>
  <c r="AW71" i="4"/>
  <c r="AW72" i="4"/>
  <c r="AW73" i="4"/>
  <c r="AW74" i="4"/>
  <c r="AW75" i="4"/>
  <c r="AW76" i="4"/>
  <c r="AW77" i="4"/>
  <c r="AW78" i="4"/>
  <c r="AW79" i="4"/>
  <c r="AW80" i="4"/>
  <c r="AW23" i="4"/>
  <c r="AW22" i="4"/>
  <c r="CJ80" i="4"/>
  <c r="CJ28" i="4"/>
  <c r="CJ69" i="4"/>
  <c r="CJ25" i="4" s="1"/>
  <c r="CJ66" i="4"/>
  <c r="CJ52" i="4"/>
  <c r="CJ48" i="4"/>
  <c r="CJ44" i="4"/>
  <c r="CJ37" i="4"/>
  <c r="CJ34" i="4"/>
  <c r="CJ30" i="4"/>
  <c r="CJ27" i="4"/>
  <c r="AZ69" i="4"/>
  <c r="AZ66" i="4"/>
  <c r="AZ52" i="4"/>
  <c r="AZ44" i="4"/>
  <c r="AZ37" i="4"/>
  <c r="AZ34" i="4"/>
  <c r="AZ30" i="4"/>
  <c r="AZ27" i="4"/>
  <c r="AZ25" i="4"/>
  <c r="O69" i="4"/>
  <c r="O25" i="4" s="1"/>
  <c r="O66" i="4"/>
  <c r="O52" i="4"/>
  <c r="O44" i="4"/>
  <c r="O37" i="4"/>
  <c r="O34" i="4"/>
  <c r="O30" i="4"/>
  <c r="O27" i="4"/>
  <c r="K89" i="4"/>
  <c r="J89" i="4"/>
  <c r="F89" i="4"/>
  <c r="E89" i="4"/>
  <c r="K83" i="4"/>
  <c r="J83" i="4"/>
  <c r="I83" i="4"/>
  <c r="H83" i="4"/>
  <c r="H26" i="4" s="1"/>
  <c r="G83" i="4"/>
  <c r="F83" i="4"/>
  <c r="E83" i="4"/>
  <c r="CP80" i="4"/>
  <c r="CF80" i="4"/>
  <c r="CF28" i="4" s="1"/>
  <c r="CE80" i="4"/>
  <c r="CE28" i="4"/>
  <c r="CD80" i="4"/>
  <c r="CD28" i="4" s="1"/>
  <c r="CC80" i="4"/>
  <c r="CC28" i="4"/>
  <c r="BZ80" i="4"/>
  <c r="BZ28" i="4" s="1"/>
  <c r="BY80" i="4"/>
  <c r="BY28" i="4"/>
  <c r="BX80" i="4"/>
  <c r="BX28" i="4" s="1"/>
  <c r="BW80" i="4"/>
  <c r="BW28" i="4"/>
  <c r="BV80" i="4"/>
  <c r="BV28" i="4" s="1"/>
  <c r="BU80" i="4"/>
  <c r="BU28" i="4"/>
  <c r="BT80" i="4"/>
  <c r="BT28" i="4" s="1"/>
  <c r="BS80" i="4"/>
  <c r="BS28" i="4"/>
  <c r="BR80" i="4"/>
  <c r="BR28" i="4" s="1"/>
  <c r="BQ80" i="4"/>
  <c r="BQ28" i="4"/>
  <c r="BP80" i="4"/>
  <c r="BP28" i="4" s="1"/>
  <c r="BO80" i="4"/>
  <c r="BO28" i="4"/>
  <c r="BN80" i="4"/>
  <c r="BN28" i="4" s="1"/>
  <c r="BM80" i="4"/>
  <c r="BM28" i="4"/>
  <c r="BI80" i="4"/>
  <c r="BI28" i="4" s="1"/>
  <c r="BH80" i="4"/>
  <c r="BH28" i="4"/>
  <c r="BG80" i="4"/>
  <c r="BG28" i="4" s="1"/>
  <c r="AS80" i="4"/>
  <c r="AS28" i="4"/>
  <c r="AR80" i="4"/>
  <c r="AQ80" i="4"/>
  <c r="AQ28" i="4"/>
  <c r="AL80" i="4"/>
  <c r="AL28" i="4" s="1"/>
  <c r="AK80" i="4"/>
  <c r="AK28" i="4"/>
  <c r="AJ80" i="4"/>
  <c r="AJ28" i="4" s="1"/>
  <c r="AE80" i="4"/>
  <c r="AE28" i="4"/>
  <c r="AD80" i="4"/>
  <c r="AD28" i="4" s="1"/>
  <c r="AC80" i="4"/>
  <c r="AC28" i="4"/>
  <c r="X80" i="4"/>
  <c r="X28" i="4" s="1"/>
  <c r="W80" i="4"/>
  <c r="W28" i="4"/>
  <c r="V80" i="4"/>
  <c r="V28" i="4" s="1"/>
  <c r="CP79" i="4"/>
  <c r="CL78" i="4"/>
  <c r="CK78" i="4"/>
  <c r="CG78" i="4"/>
  <c r="CB78" i="4"/>
  <c r="CA78" i="4"/>
  <c r="AX78" i="4"/>
  <c r="BD78" i="4"/>
  <c r="BC78" i="4"/>
  <c r="BB78" i="4"/>
  <c r="BA78" i="4"/>
  <c r="AV78" i="4"/>
  <c r="AU78" i="4"/>
  <c r="AT78" i="4"/>
  <c r="AP78" i="4"/>
  <c r="AO78" i="4"/>
  <c r="AN78" i="4"/>
  <c r="AM78" i="4"/>
  <c r="AI78" i="4"/>
  <c r="AH78" i="4"/>
  <c r="AG78" i="4"/>
  <c r="AF78" i="4"/>
  <c r="AB78" i="4"/>
  <c r="AA78" i="4"/>
  <c r="T78" i="4" s="1"/>
  <c r="Z78" i="4"/>
  <c r="Y78" i="4"/>
  <c r="CM78" i="4"/>
  <c r="U78" i="4"/>
  <c r="S78" i="4"/>
  <c r="Q78" i="4"/>
  <c r="P78" i="4"/>
  <c r="N78" i="4"/>
  <c r="CL77" i="4"/>
  <c r="CK77" i="4"/>
  <c r="CG77" i="4"/>
  <c r="CB77" i="4"/>
  <c r="CA77" i="4"/>
  <c r="AX77" i="4" s="1"/>
  <c r="BD77" i="4"/>
  <c r="BC77" i="4"/>
  <c r="BB77" i="4"/>
  <c r="BA77" i="4"/>
  <c r="AV77" i="4"/>
  <c r="AU77" i="4"/>
  <c r="AT77" i="4"/>
  <c r="AP77" i="4"/>
  <c r="AO77" i="4"/>
  <c r="AN77" i="4"/>
  <c r="AM77" i="4"/>
  <c r="AI77" i="4"/>
  <c r="AH77" i="4"/>
  <c r="AG77" i="4"/>
  <c r="AF77" i="4"/>
  <c r="AB77" i="4"/>
  <c r="AA77" i="4"/>
  <c r="Z77" i="4"/>
  <c r="Y77" i="4"/>
  <c r="CM77" i="4" s="1"/>
  <c r="U77" i="4"/>
  <c r="M77" i="4" s="1"/>
  <c r="T77" i="4"/>
  <c r="S77" i="4"/>
  <c r="Q77" i="4"/>
  <c r="P77" i="4"/>
  <c r="N77" i="4"/>
  <c r="CL76" i="4"/>
  <c r="CK76" i="4"/>
  <c r="CG76" i="4"/>
  <c r="CB76" i="4"/>
  <c r="CA76" i="4"/>
  <c r="AX76" i="4" s="1"/>
  <c r="BD76" i="4"/>
  <c r="BC76" i="4"/>
  <c r="BB76" i="4"/>
  <c r="BA76" i="4"/>
  <c r="AV76" i="4"/>
  <c r="AU76" i="4"/>
  <c r="AT76" i="4"/>
  <c r="AP76" i="4"/>
  <c r="AO76" i="4"/>
  <c r="AN76" i="4"/>
  <c r="AM76" i="4"/>
  <c r="AI76" i="4"/>
  <c r="AH76" i="4"/>
  <c r="AG76" i="4"/>
  <c r="AF76" i="4"/>
  <c r="AB76" i="4"/>
  <c r="AA76" i="4"/>
  <c r="Z76" i="4"/>
  <c r="S76" i="4" s="1"/>
  <c r="Y76" i="4"/>
  <c r="CM76" i="4" s="1"/>
  <c r="U76" i="4"/>
  <c r="M76" i="4"/>
  <c r="T76" i="4"/>
  <c r="Q76" i="4"/>
  <c r="P76" i="4"/>
  <c r="N76" i="4"/>
  <c r="CK75" i="4"/>
  <c r="CG75" i="4"/>
  <c r="CB75" i="4"/>
  <c r="AY75" i="4" s="1"/>
  <c r="CA75" i="4"/>
  <c r="BL75" i="4"/>
  <c r="BK75" i="4"/>
  <c r="BJ75" i="4"/>
  <c r="BC75" i="4" s="1"/>
  <c r="BF75" i="4"/>
  <c r="AX75" i="4" s="1"/>
  <c r="BB75" i="4"/>
  <c r="BA75" i="4"/>
  <c r="AV75" i="4"/>
  <c r="AU75" i="4"/>
  <c r="AS75" i="4"/>
  <c r="AP75" i="4"/>
  <c r="AO75" i="4"/>
  <c r="AN75" i="4"/>
  <c r="AM75" i="4"/>
  <c r="AI75" i="4"/>
  <c r="AH75" i="4"/>
  <c r="AG75" i="4"/>
  <c r="AF75" i="4"/>
  <c r="AB75" i="4"/>
  <c r="AA75" i="4"/>
  <c r="T75" i="4"/>
  <c r="Z75" i="4"/>
  <c r="Y75" i="4"/>
  <c r="U75" i="4"/>
  <c r="M75" i="4"/>
  <c r="P75" i="4"/>
  <c r="N75" i="4"/>
  <c r="CK74" i="4"/>
  <c r="CG74" i="4"/>
  <c r="CB74" i="4"/>
  <c r="CA74" i="4"/>
  <c r="BL74" i="4"/>
  <c r="BK74" i="4"/>
  <c r="BJ74" i="4"/>
  <c r="BC74" i="4" s="1"/>
  <c r="BF74" i="4"/>
  <c r="AX74" i="4"/>
  <c r="BB74" i="4"/>
  <c r="BA74" i="4"/>
  <c r="AS74" i="4"/>
  <c r="CL74" i="4"/>
  <c r="AQ74" i="4"/>
  <c r="AP74" i="4"/>
  <c r="AO74" i="4"/>
  <c r="AN74" i="4"/>
  <c r="AI74" i="4"/>
  <c r="AH74" i="4"/>
  <c r="AG74" i="4"/>
  <c r="AB74" i="4"/>
  <c r="AA74" i="4"/>
  <c r="Z74" i="4"/>
  <c r="Y74" i="4"/>
  <c r="R74" i="4"/>
  <c r="U74" i="4"/>
  <c r="P74" i="4"/>
  <c r="CL73" i="4"/>
  <c r="CB73" i="4"/>
  <c r="AY73" i="4" s="1"/>
  <c r="CI73" i="4" s="1"/>
  <c r="CA73" i="4"/>
  <c r="BL73" i="4"/>
  <c r="BK73" i="4"/>
  <c r="BD73" i="4"/>
  <c r="BJ73" i="4"/>
  <c r="CM73" i="4" s="1"/>
  <c r="BH73" i="4"/>
  <c r="BA73" i="4"/>
  <c r="BF73" i="4"/>
  <c r="BB73" i="4"/>
  <c r="AV73" i="4"/>
  <c r="AU73" i="4"/>
  <c r="AP73" i="4"/>
  <c r="AO73" i="4"/>
  <c r="AN73" i="4"/>
  <c r="AI73" i="4"/>
  <c r="AH73" i="4"/>
  <c r="AG73" i="4"/>
  <c r="AB73" i="4"/>
  <c r="AA73" i="4"/>
  <c r="Z73" i="4"/>
  <c r="U73" i="4"/>
  <c r="R73" i="4"/>
  <c r="Q73" i="4"/>
  <c r="P73" i="4"/>
  <c r="N73" i="4"/>
  <c r="CP72" i="4"/>
  <c r="CF72" i="4"/>
  <c r="CF26" i="4" s="1"/>
  <c r="CE72" i="4"/>
  <c r="CE26" i="4"/>
  <c r="CD72" i="4"/>
  <c r="CD26" i="4" s="1"/>
  <c r="CC72" i="4"/>
  <c r="CC26" i="4"/>
  <c r="BZ72" i="4"/>
  <c r="BZ26" i="4" s="1"/>
  <c r="BY72" i="4"/>
  <c r="BY26" i="4"/>
  <c r="BX72" i="4"/>
  <c r="BX26" i="4" s="1"/>
  <c r="BW72" i="4"/>
  <c r="BW26" i="4"/>
  <c r="BV72" i="4"/>
  <c r="BV26" i="4" s="1"/>
  <c r="BU72" i="4"/>
  <c r="BU26" i="4"/>
  <c r="BT72" i="4"/>
  <c r="BT26" i="4" s="1"/>
  <c r="BS72" i="4"/>
  <c r="BS26" i="4"/>
  <c r="BR72" i="4"/>
  <c r="BR26" i="4" s="1"/>
  <c r="BQ72" i="4"/>
  <c r="BQ26" i="4"/>
  <c r="BP72" i="4"/>
  <c r="BP26" i="4" s="1"/>
  <c r="BO72" i="4"/>
  <c r="BO26" i="4"/>
  <c r="BN72" i="4"/>
  <c r="BN26" i="4" s="1"/>
  <c r="BM72" i="4"/>
  <c r="BM26" i="4"/>
  <c r="BI72" i="4"/>
  <c r="BI26" i="4" s="1"/>
  <c r="BG72" i="4"/>
  <c r="BG26" i="4"/>
  <c r="AR72" i="4"/>
  <c r="AR26" i="4" s="1"/>
  <c r="AL72" i="4"/>
  <c r="AL26" i="4"/>
  <c r="AK72" i="4"/>
  <c r="AK26" i="4" s="1"/>
  <c r="AJ72" i="4"/>
  <c r="AJ26" i="4"/>
  <c r="AE72" i="4"/>
  <c r="AE26" i="4" s="1"/>
  <c r="AD72" i="4"/>
  <c r="AD26" i="4"/>
  <c r="AC72" i="4"/>
  <c r="AC26" i="4" s="1"/>
  <c r="X72" i="4"/>
  <c r="X26" i="4"/>
  <c r="W72" i="4"/>
  <c r="W26" i="4" s="1"/>
  <c r="V72" i="4"/>
  <c r="V26" i="4"/>
  <c r="CP71" i="4"/>
  <c r="K71" i="4"/>
  <c r="J71" i="4"/>
  <c r="I71" i="4"/>
  <c r="I67" i="4" s="1"/>
  <c r="I65" i="4" s="1"/>
  <c r="I25" i="4" s="1"/>
  <c r="F71" i="4"/>
  <c r="E71" i="4"/>
  <c r="CP70" i="4"/>
  <c r="CP69" i="4"/>
  <c r="CO69" i="4"/>
  <c r="CO25" i="4" s="1"/>
  <c r="CN69" i="4"/>
  <c r="CN25" i="4" s="1"/>
  <c r="CM69" i="4"/>
  <c r="CM25" i="4" s="1"/>
  <c r="CL69" i="4"/>
  <c r="CL25" i="4" s="1"/>
  <c r="CK69" i="4"/>
  <c r="CK25" i="4" s="1"/>
  <c r="CI69" i="4"/>
  <c r="CI25" i="4" s="1"/>
  <c r="CH69" i="4"/>
  <c r="CH25" i="4" s="1"/>
  <c r="CG69" i="4"/>
  <c r="CG25" i="4" s="1"/>
  <c r="CF69" i="4"/>
  <c r="CF25" i="4" s="1"/>
  <c r="CE69" i="4"/>
  <c r="CE25" i="4" s="1"/>
  <c r="CD69" i="4"/>
  <c r="CD25" i="4" s="1"/>
  <c r="CC69" i="4"/>
  <c r="CC25" i="4" s="1"/>
  <c r="CB69" i="4"/>
  <c r="CB25" i="4" s="1"/>
  <c r="CA69" i="4"/>
  <c r="CA25" i="4" s="1"/>
  <c r="BZ69" i="4"/>
  <c r="BZ25" i="4" s="1"/>
  <c r="BY69" i="4"/>
  <c r="BY25" i="4" s="1"/>
  <c r="BX69" i="4"/>
  <c r="BX25" i="4" s="1"/>
  <c r="BW69" i="4"/>
  <c r="BW25" i="4" s="1"/>
  <c r="BV69" i="4"/>
  <c r="BV25" i="4" s="1"/>
  <c r="BU69" i="4"/>
  <c r="BU25" i="4" s="1"/>
  <c r="BT69" i="4"/>
  <c r="BT25" i="4" s="1"/>
  <c r="BS69" i="4"/>
  <c r="BS25" i="4" s="1"/>
  <c r="BR69" i="4"/>
  <c r="BR25" i="4" s="1"/>
  <c r="BQ69" i="4"/>
  <c r="BQ25" i="4" s="1"/>
  <c r="BP69" i="4"/>
  <c r="BP25" i="4" s="1"/>
  <c r="BO69" i="4"/>
  <c r="BO25" i="4" s="1"/>
  <c r="BN69" i="4"/>
  <c r="BN25" i="4" s="1"/>
  <c r="BM69" i="4"/>
  <c r="BM25" i="4" s="1"/>
  <c r="BL69" i="4"/>
  <c r="BL25" i="4" s="1"/>
  <c r="BK69" i="4"/>
  <c r="BK25" i="4" s="1"/>
  <c r="BJ69" i="4"/>
  <c r="BJ25" i="4" s="1"/>
  <c r="BI69" i="4"/>
  <c r="BI25" i="4" s="1"/>
  <c r="BH69" i="4"/>
  <c r="BH25" i="4" s="1"/>
  <c r="BG69" i="4"/>
  <c r="BG25" i="4" s="1"/>
  <c r="BF69" i="4"/>
  <c r="BF25" i="4" s="1"/>
  <c r="BE69" i="4"/>
  <c r="BE25" i="4" s="1"/>
  <c r="BD69" i="4"/>
  <c r="BD25" i="4" s="1"/>
  <c r="BC69" i="4"/>
  <c r="BC25" i="4" s="1"/>
  <c r="BB69" i="4"/>
  <c r="BB25" i="4" s="1"/>
  <c r="BA69" i="4"/>
  <c r="BA25" i="4" s="1"/>
  <c r="AY69" i="4"/>
  <c r="AY25" i="4" s="1"/>
  <c r="AX69" i="4"/>
  <c r="AX25" i="4" s="1"/>
  <c r="AV69" i="4"/>
  <c r="AV25" i="4" s="1"/>
  <c r="AU69" i="4"/>
  <c r="AU25" i="4" s="1"/>
  <c r="AT69" i="4"/>
  <c r="AT25" i="4" s="1"/>
  <c r="AS69" i="4"/>
  <c r="AS25" i="4" s="1"/>
  <c r="AR69" i="4"/>
  <c r="AR25" i="4" s="1"/>
  <c r="AQ69" i="4"/>
  <c r="AQ25" i="4" s="1"/>
  <c r="AP69" i="4"/>
  <c r="AP25" i="4" s="1"/>
  <c r="AO69" i="4"/>
  <c r="AO25" i="4" s="1"/>
  <c r="AN69" i="4"/>
  <c r="AN25" i="4" s="1"/>
  <c r="AM69" i="4"/>
  <c r="AM25" i="4" s="1"/>
  <c r="AL69" i="4"/>
  <c r="AL25" i="4" s="1"/>
  <c r="AK69" i="4"/>
  <c r="AK25" i="4" s="1"/>
  <c r="AJ69" i="4"/>
  <c r="AJ25" i="4" s="1"/>
  <c r="AI69" i="4"/>
  <c r="AI25" i="4" s="1"/>
  <c r="AH69" i="4"/>
  <c r="AH25" i="4" s="1"/>
  <c r="AG69" i="4"/>
  <c r="AG25" i="4" s="1"/>
  <c r="AF69" i="4"/>
  <c r="AF25" i="4" s="1"/>
  <c r="AE69" i="4"/>
  <c r="AE25" i="4" s="1"/>
  <c r="AD69" i="4"/>
  <c r="AD25" i="4" s="1"/>
  <c r="AC69" i="4"/>
  <c r="AC25" i="4" s="1"/>
  <c r="AB69" i="4"/>
  <c r="AB25" i="4" s="1"/>
  <c r="AA69" i="4"/>
  <c r="AA25" i="4" s="1"/>
  <c r="Z69" i="4"/>
  <c r="Z25" i="4" s="1"/>
  <c r="Y69" i="4"/>
  <c r="Y25" i="4" s="1"/>
  <c r="X69" i="4"/>
  <c r="X25" i="4" s="1"/>
  <c r="W69" i="4"/>
  <c r="W25" i="4" s="1"/>
  <c r="V69" i="4"/>
  <c r="V25" i="4" s="1"/>
  <c r="U69" i="4"/>
  <c r="U25" i="4" s="1"/>
  <c r="T69" i="4"/>
  <c r="T25" i="4" s="1"/>
  <c r="S69" i="4"/>
  <c r="S25" i="4" s="1"/>
  <c r="R69" i="4"/>
  <c r="R25" i="4" s="1"/>
  <c r="Q69" i="4"/>
  <c r="Q25" i="4" s="1"/>
  <c r="P69" i="4"/>
  <c r="P25" i="4" s="1"/>
  <c r="N69" i="4"/>
  <c r="N25" i="4" s="1"/>
  <c r="M69" i="4"/>
  <c r="M25" i="4" s="1"/>
  <c r="CP68" i="4"/>
  <c r="K68" i="4"/>
  <c r="J68" i="4"/>
  <c r="F68" i="4"/>
  <c r="F67" i="4" s="1"/>
  <c r="F65" i="4" s="1"/>
  <c r="F25" i="4" s="1"/>
  <c r="E68" i="4"/>
  <c r="E67" i="4" s="1"/>
  <c r="E65" i="4" s="1"/>
  <c r="E25" i="4" s="1"/>
  <c r="H67" i="4"/>
  <c r="H65" i="4" s="1"/>
  <c r="H25" i="4" s="1"/>
  <c r="G67" i="4"/>
  <c r="G65" i="4" s="1"/>
  <c r="G25" i="4" s="1"/>
  <c r="CO66" i="4"/>
  <c r="CN66" i="4"/>
  <c r="CM66" i="4"/>
  <c r="CL66" i="4"/>
  <c r="CK66" i="4"/>
  <c r="CI66" i="4"/>
  <c r="CH66" i="4"/>
  <c r="CG66" i="4"/>
  <c r="CF66" i="4"/>
  <c r="CE66" i="4"/>
  <c r="CD66" i="4"/>
  <c r="CC66" i="4"/>
  <c r="CB66" i="4"/>
  <c r="CA66" i="4"/>
  <c r="BZ66" i="4"/>
  <c r="BY66" i="4"/>
  <c r="BX66" i="4"/>
  <c r="BW66" i="4"/>
  <c r="BV66" i="4"/>
  <c r="BU66" i="4"/>
  <c r="BT66" i="4"/>
  <c r="BS66" i="4"/>
  <c r="BR66" i="4"/>
  <c r="BQ66" i="4"/>
  <c r="BP66" i="4"/>
  <c r="BO66" i="4"/>
  <c r="BN66" i="4"/>
  <c r="BM66" i="4"/>
  <c r="BL66" i="4"/>
  <c r="BK66" i="4"/>
  <c r="BJ66" i="4"/>
  <c r="BI66" i="4"/>
  <c r="BH66" i="4"/>
  <c r="BG66" i="4"/>
  <c r="BF66" i="4"/>
  <c r="BE66" i="4"/>
  <c r="BD66" i="4"/>
  <c r="BC66" i="4"/>
  <c r="BB66" i="4"/>
  <c r="BA66" i="4"/>
  <c r="AY66" i="4"/>
  <c r="AX66" i="4"/>
  <c r="AV66" i="4"/>
  <c r="AU66" i="4"/>
  <c r="AT66" i="4"/>
  <c r="AS66" i="4"/>
  <c r="AR66" i="4"/>
  <c r="AQ66" i="4"/>
  <c r="AP66" i="4"/>
  <c r="AO66" i="4"/>
  <c r="AN66" i="4"/>
  <c r="AM66" i="4"/>
  <c r="AL66" i="4"/>
  <c r="AK66" i="4"/>
  <c r="AJ66" i="4"/>
  <c r="AI66" i="4"/>
  <c r="AH66" i="4"/>
  <c r="AG66" i="4"/>
  <c r="AF66" i="4"/>
  <c r="AE66" i="4"/>
  <c r="AD66" i="4"/>
  <c r="AC66" i="4"/>
  <c r="AB66" i="4"/>
  <c r="AA66" i="4"/>
  <c r="Z66" i="4"/>
  <c r="Y66" i="4"/>
  <c r="X66" i="4"/>
  <c r="W66" i="4"/>
  <c r="V66" i="4"/>
  <c r="U66" i="4"/>
  <c r="T66" i="4"/>
  <c r="S66" i="4"/>
  <c r="R66" i="4"/>
  <c r="Q66" i="4"/>
  <c r="P66" i="4"/>
  <c r="N66" i="4"/>
  <c r="M66" i="4"/>
  <c r="CP64" i="4"/>
  <c r="CL62" i="4"/>
  <c r="CL61" i="4" s="1"/>
  <c r="CK62" i="4"/>
  <c r="CK61" i="4"/>
  <c r="CG62" i="4"/>
  <c r="CB62" i="4"/>
  <c r="AY62" i="4" s="1"/>
  <c r="AY61" i="4" s="1"/>
  <c r="CA62" i="4"/>
  <c r="CA61" i="4"/>
  <c r="BL62" i="4"/>
  <c r="BL61" i="4" s="1"/>
  <c r="BK62" i="4"/>
  <c r="BD62" i="4"/>
  <c r="BD61" i="4" s="1"/>
  <c r="BJ62" i="4"/>
  <c r="BF62" i="4"/>
  <c r="BB62" i="4"/>
  <c r="BB61" i="4" s="1"/>
  <c r="BA62" i="4"/>
  <c r="AV62" i="4"/>
  <c r="AV61" i="4" s="1"/>
  <c r="AU62" i="4"/>
  <c r="AU61" i="4"/>
  <c r="AT62" i="4"/>
  <c r="AT61" i="4" s="1"/>
  <c r="AP62" i="4"/>
  <c r="AP61" i="4" s="1"/>
  <c r="AO62" i="4"/>
  <c r="AO61" i="4" s="1"/>
  <c r="AN62" i="4"/>
  <c r="AN61" i="4" s="1"/>
  <c r="AM62" i="4"/>
  <c r="AM61" i="4" s="1"/>
  <c r="AI62" i="4"/>
  <c r="AI61" i="4" s="1"/>
  <c r="AH62" i="4"/>
  <c r="AH61" i="4" s="1"/>
  <c r="AG62" i="4"/>
  <c r="AG61" i="4" s="1"/>
  <c r="AF62" i="4"/>
  <c r="AB62" i="4"/>
  <c r="AB61" i="4" s="1"/>
  <c r="AA62" i="4"/>
  <c r="AA61" i="4"/>
  <c r="Z62" i="4"/>
  <c r="Z61" i="4" s="1"/>
  <c r="Y62" i="4"/>
  <c r="U62" i="4"/>
  <c r="Q62" i="4"/>
  <c r="Q61" i="4"/>
  <c r="P62" i="4"/>
  <c r="P61" i="4" s="1"/>
  <c r="N62" i="4"/>
  <c r="N61" i="4"/>
  <c r="CF61" i="4"/>
  <c r="CE61" i="4"/>
  <c r="CD61" i="4"/>
  <c r="CC61" i="4"/>
  <c r="BZ61" i="4"/>
  <c r="BY61" i="4"/>
  <c r="BX61" i="4"/>
  <c r="BW61" i="4"/>
  <c r="BV61" i="4"/>
  <c r="BU61" i="4"/>
  <c r="BT61" i="4"/>
  <c r="BS61" i="4"/>
  <c r="BR61" i="4"/>
  <c r="BQ61" i="4"/>
  <c r="BP61" i="4"/>
  <c r="BO61" i="4"/>
  <c r="BN61" i="4"/>
  <c r="BM61" i="4"/>
  <c r="BI61" i="4"/>
  <c r="BH61" i="4"/>
  <c r="BG61" i="4"/>
  <c r="BA61" i="4"/>
  <c r="AS61" i="4"/>
  <c r="AR61" i="4"/>
  <c r="AQ61" i="4"/>
  <c r="AL61" i="4"/>
  <c r="AK61" i="4"/>
  <c r="AJ61" i="4"/>
  <c r="AE61" i="4"/>
  <c r="AD61" i="4"/>
  <c r="AC61" i="4"/>
  <c r="Y61" i="4"/>
  <c r="X61" i="4"/>
  <c r="W61" i="4"/>
  <c r="V61" i="4"/>
  <c r="K58" i="4"/>
  <c r="J58" i="4"/>
  <c r="F58" i="4"/>
  <c r="E58" i="4"/>
  <c r="CL57" i="4"/>
  <c r="CK57" i="4"/>
  <c r="CK56" i="4"/>
  <c r="CG57" i="4"/>
  <c r="CG56" i="4" s="1"/>
  <c r="CB57" i="4"/>
  <c r="CA57" i="4"/>
  <c r="CA56" i="4" s="1"/>
  <c r="BZ57" i="4"/>
  <c r="BZ56" i="4" s="1"/>
  <c r="BS57" i="4"/>
  <c r="BS56" i="4" s="1"/>
  <c r="BL57" i="4"/>
  <c r="BL56" i="4" s="1"/>
  <c r="BK57" i="4"/>
  <c r="BD57" i="4"/>
  <c r="BD56" i="4" s="1"/>
  <c r="BJ57" i="4"/>
  <c r="BC57" i="4" s="1"/>
  <c r="BC56" i="4" s="1"/>
  <c r="BF57" i="4"/>
  <c r="BF56" i="4" s="1"/>
  <c r="BB57" i="4"/>
  <c r="BB56" i="4"/>
  <c r="BA57" i="4"/>
  <c r="BA56" i="4" s="1"/>
  <c r="AV57" i="4"/>
  <c r="AV56" i="4"/>
  <c r="AU57" i="4"/>
  <c r="AU56" i="4" s="1"/>
  <c r="AT57" i="4"/>
  <c r="AT56" i="4"/>
  <c r="AP57" i="4"/>
  <c r="AP56" i="4" s="1"/>
  <c r="AO57" i="4"/>
  <c r="AO56" i="4"/>
  <c r="AN57" i="4"/>
  <c r="AN56" i="4" s="1"/>
  <c r="AM57" i="4"/>
  <c r="AM56" i="4"/>
  <c r="AM55" i="4" s="1"/>
  <c r="AI57" i="4"/>
  <c r="AI56" i="4" s="1"/>
  <c r="AH57" i="4"/>
  <c r="AH56" i="4" s="1"/>
  <c r="AG57" i="4"/>
  <c r="AG56" i="4" s="1"/>
  <c r="AF57" i="4"/>
  <c r="AF56" i="4" s="1"/>
  <c r="AB57" i="4"/>
  <c r="AB56" i="4" s="1"/>
  <c r="AA57" i="4"/>
  <c r="Z57" i="4"/>
  <c r="Z56" i="4" s="1"/>
  <c r="Y57" i="4"/>
  <c r="U57" i="4"/>
  <c r="M57" i="4"/>
  <c r="M56" i="4" s="1"/>
  <c r="S57" i="4"/>
  <c r="S56" i="4" s="1"/>
  <c r="Q57" i="4"/>
  <c r="Q56" i="4" s="1"/>
  <c r="P57" i="4"/>
  <c r="P56" i="4" s="1"/>
  <c r="N57" i="4"/>
  <c r="N56" i="4" s="1"/>
  <c r="K57" i="4"/>
  <c r="J57" i="4"/>
  <c r="F57" i="4"/>
  <c r="E57" i="4"/>
  <c r="CL56" i="4"/>
  <c r="CF56" i="4"/>
  <c r="CE56" i="4"/>
  <c r="CD56" i="4"/>
  <c r="CC56" i="4"/>
  <c r="BY56" i="4"/>
  <c r="BX56" i="4"/>
  <c r="BW56" i="4"/>
  <c r="BV56" i="4"/>
  <c r="BU56" i="4"/>
  <c r="BT56" i="4"/>
  <c r="BR56" i="4"/>
  <c r="BQ56" i="4"/>
  <c r="BP56" i="4"/>
  <c r="BO56" i="4"/>
  <c r="BN56" i="4"/>
  <c r="BM56" i="4"/>
  <c r="BI56" i="4"/>
  <c r="BH56" i="4"/>
  <c r="BG56" i="4"/>
  <c r="AS56" i="4"/>
  <c r="AR56" i="4"/>
  <c r="AQ56" i="4"/>
  <c r="AL56" i="4"/>
  <c r="AK56" i="4"/>
  <c r="AJ56" i="4"/>
  <c r="AE56" i="4"/>
  <c r="AD56" i="4"/>
  <c r="AC56" i="4"/>
  <c r="X56" i="4"/>
  <c r="W56" i="4"/>
  <c r="V56" i="4"/>
  <c r="U56" i="4"/>
  <c r="K53" i="4"/>
  <c r="J53" i="4"/>
  <c r="F53" i="4"/>
  <c r="E53" i="4"/>
  <c r="CO52" i="4"/>
  <c r="CN52" i="4"/>
  <c r="CM52" i="4"/>
  <c r="CL52" i="4"/>
  <c r="CK52" i="4"/>
  <c r="CI52" i="4"/>
  <c r="CG52" i="4"/>
  <c r="CF52" i="4"/>
  <c r="CE52" i="4"/>
  <c r="CD52" i="4"/>
  <c r="CC52" i="4"/>
  <c r="CB52" i="4"/>
  <c r="CA52" i="4"/>
  <c r="BZ52" i="4"/>
  <c r="BY52" i="4"/>
  <c r="BX52" i="4"/>
  <c r="BW52" i="4"/>
  <c r="BV52" i="4"/>
  <c r="BU52" i="4"/>
  <c r="BT52" i="4"/>
  <c r="BS52" i="4"/>
  <c r="BR52" i="4"/>
  <c r="BQ52" i="4"/>
  <c r="BP52" i="4"/>
  <c r="BO52" i="4"/>
  <c r="BN52" i="4"/>
  <c r="BM52" i="4"/>
  <c r="BL52" i="4"/>
  <c r="BK52" i="4"/>
  <c r="BJ52" i="4"/>
  <c r="BI52" i="4"/>
  <c r="BH52" i="4"/>
  <c r="BG52" i="4"/>
  <c r="BF52" i="4"/>
  <c r="BE52" i="4"/>
  <c r="BD52" i="4"/>
  <c r="BC52" i="4"/>
  <c r="BB52" i="4"/>
  <c r="BA52" i="4"/>
  <c r="AY52" i="4"/>
  <c r="AX52" i="4"/>
  <c r="AV52" i="4"/>
  <c r="AU52" i="4"/>
  <c r="AT52" i="4"/>
  <c r="AS52" i="4"/>
  <c r="AR52" i="4"/>
  <c r="AQ52" i="4"/>
  <c r="AP52" i="4"/>
  <c r="AO52" i="4"/>
  <c r="AN52" i="4"/>
  <c r="AM52" i="4"/>
  <c r="AL52" i="4"/>
  <c r="AK52" i="4"/>
  <c r="AJ52" i="4"/>
  <c r="AI52" i="4"/>
  <c r="AH52" i="4"/>
  <c r="AG52" i="4"/>
  <c r="AF52" i="4"/>
  <c r="AE52" i="4"/>
  <c r="AD52" i="4"/>
  <c r="AC52" i="4"/>
  <c r="AB52" i="4"/>
  <c r="AA52" i="4"/>
  <c r="Z52" i="4"/>
  <c r="Y52" i="4"/>
  <c r="X52" i="4"/>
  <c r="W52" i="4"/>
  <c r="V52" i="4"/>
  <c r="U52" i="4"/>
  <c r="T52" i="4"/>
  <c r="S52" i="4"/>
  <c r="R52" i="4"/>
  <c r="Q52" i="4"/>
  <c r="P52" i="4"/>
  <c r="N52" i="4"/>
  <c r="M52" i="4"/>
  <c r="K52" i="4"/>
  <c r="J52" i="4"/>
  <c r="F52" i="4"/>
  <c r="E52" i="4"/>
  <c r="CG51" i="4"/>
  <c r="CG50" i="4" s="1"/>
  <c r="CG48" i="4" s="1"/>
  <c r="CB51" i="4"/>
  <c r="CA51" i="4"/>
  <c r="BL51" i="4"/>
  <c r="BL50" i="4" s="1"/>
  <c r="BL48" i="4" s="1"/>
  <c r="BK51" i="4"/>
  <c r="BK50" i="4" s="1"/>
  <c r="BK48" i="4" s="1"/>
  <c r="BJ51" i="4"/>
  <c r="BF51" i="4"/>
  <c r="BB51" i="4"/>
  <c r="BB50" i="4"/>
  <c r="BB48" i="4" s="1"/>
  <c r="BA51" i="4"/>
  <c r="BA50" i="4" s="1"/>
  <c r="BA48" i="4"/>
  <c r="AV51" i="4"/>
  <c r="AV50" i="4" s="1"/>
  <c r="AV48" i="4" s="1"/>
  <c r="AU51" i="4"/>
  <c r="AU50" i="4" s="1"/>
  <c r="AU48" i="4" s="1"/>
  <c r="AT51" i="4"/>
  <c r="AT50" i="4" s="1"/>
  <c r="AT48" i="4" s="1"/>
  <c r="AP51" i="4"/>
  <c r="AP50" i="4"/>
  <c r="AP48" i="4" s="1"/>
  <c r="AO51" i="4"/>
  <c r="AO50" i="4" s="1"/>
  <c r="AO48" i="4" s="1"/>
  <c r="AO47" i="4" s="1"/>
  <c r="AO24" i="4" s="1"/>
  <c r="AN51" i="4"/>
  <c r="AN50" i="4" s="1"/>
  <c r="AN48" i="4" s="1"/>
  <c r="AM51" i="4"/>
  <c r="AM50" i="4" s="1"/>
  <c r="AM48" i="4" s="1"/>
  <c r="AI51" i="4"/>
  <c r="AI50" i="4"/>
  <c r="AI48" i="4" s="1"/>
  <c r="AH51" i="4"/>
  <c r="AH50" i="4" s="1"/>
  <c r="AH48" i="4"/>
  <c r="AG51" i="4"/>
  <c r="AG50" i="4" s="1"/>
  <c r="AG48" i="4" s="1"/>
  <c r="AF51" i="4"/>
  <c r="AF50" i="4" s="1"/>
  <c r="AF48" i="4" s="1"/>
  <c r="AB51" i="4"/>
  <c r="AB50" i="4"/>
  <c r="AB48" i="4" s="1"/>
  <c r="AA51" i="4"/>
  <c r="T51" i="4" s="1"/>
  <c r="T50" i="4" s="1"/>
  <c r="T48" i="4" s="1"/>
  <c r="Z51" i="4"/>
  <c r="S51" i="4" s="1"/>
  <c r="S50" i="4"/>
  <c r="S48" i="4" s="1"/>
  <c r="Y51" i="4"/>
  <c r="R51" i="4" s="1"/>
  <c r="R50" i="4" s="1"/>
  <c r="R48" i="4" s="1"/>
  <c r="U51" i="4"/>
  <c r="Q51" i="4"/>
  <c r="Q50" i="4"/>
  <c r="Q48" i="4" s="1"/>
  <c r="P51" i="4"/>
  <c r="P50" i="4" s="1"/>
  <c r="P48" i="4"/>
  <c r="N51" i="4"/>
  <c r="N50" i="4" s="1"/>
  <c r="N48" i="4" s="1"/>
  <c r="K51" i="4"/>
  <c r="J51" i="4"/>
  <c r="I51" i="4"/>
  <c r="H51" i="4"/>
  <c r="G51" i="4"/>
  <c r="F51" i="4"/>
  <c r="E51" i="4"/>
  <c r="BZ50" i="4"/>
  <c r="BZ48" i="4"/>
  <c r="BY50" i="4"/>
  <c r="BY48" i="4" s="1"/>
  <c r="BX50" i="4"/>
  <c r="BX48" i="4"/>
  <c r="BW50" i="4"/>
  <c r="BW48" i="4" s="1"/>
  <c r="BV50" i="4"/>
  <c r="BV48" i="4"/>
  <c r="BU50" i="4"/>
  <c r="BU48" i="4" s="1"/>
  <c r="BT50" i="4"/>
  <c r="BT48" i="4"/>
  <c r="BS50" i="4"/>
  <c r="BS48" i="4" s="1"/>
  <c r="BR50" i="4"/>
  <c r="BR48" i="4"/>
  <c r="BQ50" i="4"/>
  <c r="BQ48" i="4" s="1"/>
  <c r="BP50" i="4"/>
  <c r="BP48" i="4"/>
  <c r="BO50" i="4"/>
  <c r="BO48" i="4" s="1"/>
  <c r="BN50" i="4"/>
  <c r="BN48" i="4"/>
  <c r="BM50" i="4"/>
  <c r="BM48" i="4" s="1"/>
  <c r="BI50" i="4"/>
  <c r="BI48" i="4"/>
  <c r="BH50" i="4"/>
  <c r="BH48" i="4" s="1"/>
  <c r="BG50" i="4"/>
  <c r="BG48" i="4"/>
  <c r="AS50" i="4"/>
  <c r="AS48" i="4"/>
  <c r="AR50" i="4"/>
  <c r="AR48" i="4" s="1"/>
  <c r="AQ50" i="4"/>
  <c r="AQ48" i="4"/>
  <c r="AL50" i="4"/>
  <c r="AL48" i="4" s="1"/>
  <c r="AK50" i="4"/>
  <c r="AK48" i="4"/>
  <c r="AJ50" i="4"/>
  <c r="AJ48" i="4" s="1"/>
  <c r="AE50" i="4"/>
  <c r="AE48" i="4"/>
  <c r="AD50" i="4"/>
  <c r="AD48" i="4" s="1"/>
  <c r="AC50" i="4"/>
  <c r="AC48" i="4"/>
  <c r="Z50" i="4"/>
  <c r="Z48" i="4" s="1"/>
  <c r="Y50" i="4"/>
  <c r="Y48" i="4"/>
  <c r="X50" i="4"/>
  <c r="X48" i="4" s="1"/>
  <c r="W50" i="4"/>
  <c r="W48" i="4"/>
  <c r="V50" i="4"/>
  <c r="V48" i="4" s="1"/>
  <c r="K50" i="4"/>
  <c r="J50" i="4"/>
  <c r="I50" i="4"/>
  <c r="H50" i="4"/>
  <c r="G50" i="4"/>
  <c r="F50" i="4"/>
  <c r="E50" i="4"/>
  <c r="CO48" i="4"/>
  <c r="CN48" i="4"/>
  <c r="CM48" i="4"/>
  <c r="CL48" i="4"/>
  <c r="CK48" i="4"/>
  <c r="CI48" i="4"/>
  <c r="CH48" i="4"/>
  <c r="CF48" i="4"/>
  <c r="CE48" i="4"/>
  <c r="CD48" i="4"/>
  <c r="CC48" i="4"/>
  <c r="CB48" i="4"/>
  <c r="CA48" i="4"/>
  <c r="K48" i="4"/>
  <c r="J48" i="4"/>
  <c r="I48" i="4"/>
  <c r="H48" i="4"/>
  <c r="G48" i="4"/>
  <c r="F48" i="4"/>
  <c r="E48" i="4"/>
  <c r="K47" i="4"/>
  <c r="K24" i="4" s="1"/>
  <c r="J47" i="4"/>
  <c r="J24" i="4" s="1"/>
  <c r="I47" i="4"/>
  <c r="I24" i="4" s="1"/>
  <c r="H47" i="4"/>
  <c r="H24" i="4" s="1"/>
  <c r="G47" i="4"/>
  <c r="G24" i="4" s="1"/>
  <c r="F47" i="4"/>
  <c r="F24" i="4" s="1"/>
  <c r="E47" i="4"/>
  <c r="E24" i="4" s="1"/>
  <c r="CO44" i="4"/>
  <c r="CN44" i="4"/>
  <c r="CM44" i="4"/>
  <c r="CL44" i="4"/>
  <c r="CK44" i="4"/>
  <c r="CI44" i="4"/>
  <c r="CH44" i="4"/>
  <c r="CG44" i="4"/>
  <c r="CF44" i="4"/>
  <c r="CE44" i="4"/>
  <c r="CD44" i="4"/>
  <c r="CC44" i="4"/>
  <c r="CB44" i="4"/>
  <c r="CA44" i="4"/>
  <c r="BZ44" i="4"/>
  <c r="BY44" i="4"/>
  <c r="BX44" i="4"/>
  <c r="BW44" i="4"/>
  <c r="BV44" i="4"/>
  <c r="BU44" i="4"/>
  <c r="BT44" i="4"/>
  <c r="BS44" i="4"/>
  <c r="BR44" i="4"/>
  <c r="BQ44" i="4"/>
  <c r="BP44" i="4"/>
  <c r="BO44" i="4"/>
  <c r="BN44" i="4"/>
  <c r="BM44" i="4"/>
  <c r="BL44" i="4"/>
  <c r="BK44" i="4"/>
  <c r="BJ44" i="4"/>
  <c r="BI44" i="4"/>
  <c r="BH44" i="4"/>
  <c r="BG44" i="4"/>
  <c r="BF44" i="4"/>
  <c r="BE44" i="4"/>
  <c r="BD44" i="4"/>
  <c r="BC44" i="4"/>
  <c r="BB44" i="4"/>
  <c r="BA44" i="4"/>
  <c r="AY44" i="4"/>
  <c r="AX44" i="4"/>
  <c r="AV44" i="4"/>
  <c r="AU44" i="4"/>
  <c r="AT44" i="4"/>
  <c r="AS44" i="4"/>
  <c r="AR44" i="4"/>
  <c r="AQ44" i="4"/>
  <c r="AP44" i="4"/>
  <c r="AO44" i="4"/>
  <c r="AN44" i="4"/>
  <c r="AM44" i="4"/>
  <c r="AL44" i="4"/>
  <c r="AK44" i="4"/>
  <c r="AJ44" i="4"/>
  <c r="AI44" i="4"/>
  <c r="AH44" i="4"/>
  <c r="AG44" i="4"/>
  <c r="AF44" i="4"/>
  <c r="AE44" i="4"/>
  <c r="AD44" i="4"/>
  <c r="AC44" i="4"/>
  <c r="AB44" i="4"/>
  <c r="AA44" i="4"/>
  <c r="Z44" i="4"/>
  <c r="Y44" i="4"/>
  <c r="X44" i="4"/>
  <c r="W44" i="4"/>
  <c r="V44" i="4"/>
  <c r="U44" i="4"/>
  <c r="T44" i="4"/>
  <c r="S44" i="4"/>
  <c r="R44" i="4"/>
  <c r="Q44" i="4"/>
  <c r="P44" i="4"/>
  <c r="N44" i="4"/>
  <c r="M44" i="4"/>
  <c r="K44" i="4"/>
  <c r="J44" i="4"/>
  <c r="I44" i="4"/>
  <c r="H44" i="4"/>
  <c r="G44" i="4"/>
  <c r="F44" i="4"/>
  <c r="E44" i="4"/>
  <c r="CO37" i="4"/>
  <c r="CN37" i="4"/>
  <c r="CM37" i="4"/>
  <c r="CL37" i="4"/>
  <c r="CK37" i="4"/>
  <c r="CI37" i="4"/>
  <c r="CH37" i="4"/>
  <c r="CG37" i="4"/>
  <c r="CF37" i="4"/>
  <c r="CE37" i="4"/>
  <c r="CD37" i="4"/>
  <c r="CC37" i="4"/>
  <c r="CB37" i="4"/>
  <c r="CA37" i="4"/>
  <c r="BZ37" i="4"/>
  <c r="BY37" i="4"/>
  <c r="BX37" i="4"/>
  <c r="BW37" i="4"/>
  <c r="BV37" i="4"/>
  <c r="BU37" i="4"/>
  <c r="BT37" i="4"/>
  <c r="BS37" i="4"/>
  <c r="BR37" i="4"/>
  <c r="BQ37" i="4"/>
  <c r="BP37" i="4"/>
  <c r="BO37" i="4"/>
  <c r="BN37" i="4"/>
  <c r="BM37" i="4"/>
  <c r="BL37" i="4"/>
  <c r="BK37" i="4"/>
  <c r="BJ37" i="4"/>
  <c r="BI37" i="4"/>
  <c r="BH37" i="4"/>
  <c r="BG37" i="4"/>
  <c r="BF37" i="4"/>
  <c r="BE37" i="4"/>
  <c r="BD37" i="4"/>
  <c r="BC37" i="4"/>
  <c r="BB37" i="4"/>
  <c r="BA37" i="4"/>
  <c r="AY37" i="4"/>
  <c r="AX37" i="4"/>
  <c r="AV37" i="4"/>
  <c r="AU37" i="4"/>
  <c r="AT37" i="4"/>
  <c r="AS37" i="4"/>
  <c r="AR37" i="4"/>
  <c r="AQ37" i="4"/>
  <c r="AP37" i="4"/>
  <c r="AO37" i="4"/>
  <c r="AN37" i="4"/>
  <c r="AM37" i="4"/>
  <c r="AL37" i="4"/>
  <c r="AK37" i="4"/>
  <c r="AJ37" i="4"/>
  <c r="AI37" i="4"/>
  <c r="AH37" i="4"/>
  <c r="AG37" i="4"/>
  <c r="AF37" i="4"/>
  <c r="AE37" i="4"/>
  <c r="AD37" i="4"/>
  <c r="AC37" i="4"/>
  <c r="AB37" i="4"/>
  <c r="AA37" i="4"/>
  <c r="Z37" i="4"/>
  <c r="Y37" i="4"/>
  <c r="X37" i="4"/>
  <c r="W37" i="4"/>
  <c r="V37" i="4"/>
  <c r="U37" i="4"/>
  <c r="T37" i="4"/>
  <c r="S37" i="4"/>
  <c r="R37" i="4"/>
  <c r="Q37" i="4"/>
  <c r="P37" i="4"/>
  <c r="N37" i="4"/>
  <c r="M37" i="4"/>
  <c r="K37" i="4"/>
  <c r="J37" i="4"/>
  <c r="I37" i="4"/>
  <c r="H37" i="4"/>
  <c r="G37" i="4"/>
  <c r="F37" i="4"/>
  <c r="E37" i="4"/>
  <c r="CO34" i="4"/>
  <c r="CN34" i="4"/>
  <c r="CM34" i="4"/>
  <c r="CL34" i="4"/>
  <c r="CK34" i="4"/>
  <c r="CI34" i="4"/>
  <c r="CH34" i="4"/>
  <c r="CG34" i="4"/>
  <c r="CF34" i="4"/>
  <c r="CE34" i="4"/>
  <c r="CD34" i="4"/>
  <c r="CC34" i="4"/>
  <c r="CB34" i="4"/>
  <c r="CA34" i="4"/>
  <c r="BZ34" i="4"/>
  <c r="BY34" i="4"/>
  <c r="BX34" i="4"/>
  <c r="BW34" i="4"/>
  <c r="BV34" i="4"/>
  <c r="BU34" i="4"/>
  <c r="BT34" i="4"/>
  <c r="BT29" i="4" s="1"/>
  <c r="BT23" i="4" s="1"/>
  <c r="BS34" i="4"/>
  <c r="BR34" i="4"/>
  <c r="BQ34" i="4"/>
  <c r="BP34" i="4"/>
  <c r="BP29" i="4" s="1"/>
  <c r="BP23" i="4" s="1"/>
  <c r="BO34" i="4"/>
  <c r="BN34" i="4"/>
  <c r="BM34" i="4"/>
  <c r="BL34" i="4"/>
  <c r="BK34" i="4"/>
  <c r="BJ34" i="4"/>
  <c r="BI34" i="4"/>
  <c r="BH34" i="4"/>
  <c r="BG34" i="4"/>
  <c r="BF34" i="4"/>
  <c r="BE34" i="4"/>
  <c r="BD34" i="4"/>
  <c r="BD29" i="4" s="1"/>
  <c r="BD23" i="4" s="1"/>
  <c r="BC34" i="4"/>
  <c r="BB34" i="4"/>
  <c r="BA34" i="4"/>
  <c r="AY34" i="4"/>
  <c r="AY29" i="4" s="1"/>
  <c r="AY23" i="4" s="1"/>
  <c r="AX34" i="4"/>
  <c r="AV34" i="4"/>
  <c r="AU34" i="4"/>
  <c r="AT34" i="4"/>
  <c r="AS34" i="4"/>
  <c r="AR34" i="4"/>
  <c r="AQ34" i="4"/>
  <c r="AP34" i="4"/>
  <c r="AO34" i="4"/>
  <c r="AN34" i="4"/>
  <c r="AM34" i="4"/>
  <c r="AL34" i="4"/>
  <c r="AK34" i="4"/>
  <c r="AJ34" i="4"/>
  <c r="AI34" i="4"/>
  <c r="AH34" i="4"/>
  <c r="AG34" i="4"/>
  <c r="AF34" i="4"/>
  <c r="AE34" i="4"/>
  <c r="AD34" i="4"/>
  <c r="AC34" i="4"/>
  <c r="AB34" i="4"/>
  <c r="AA34" i="4"/>
  <c r="Z34" i="4"/>
  <c r="Y34" i="4"/>
  <c r="X34" i="4"/>
  <c r="W34" i="4"/>
  <c r="V34" i="4"/>
  <c r="U34" i="4"/>
  <c r="T34" i="4"/>
  <c r="S34" i="4"/>
  <c r="R34" i="4"/>
  <c r="Q34" i="4"/>
  <c r="P34" i="4"/>
  <c r="N34" i="4"/>
  <c r="M34" i="4"/>
  <c r="K34" i="4"/>
  <c r="J34" i="4"/>
  <c r="I34" i="4"/>
  <c r="H34" i="4"/>
  <c r="H29" i="4" s="1"/>
  <c r="H23" i="4" s="1"/>
  <c r="G34" i="4"/>
  <c r="F34" i="4"/>
  <c r="E34" i="4"/>
  <c r="CO30" i="4"/>
  <c r="CO29" i="4" s="1"/>
  <c r="CO23" i="4" s="1"/>
  <c r="CN30" i="4"/>
  <c r="CM30" i="4"/>
  <c r="CL30" i="4"/>
  <c r="CK30" i="4"/>
  <c r="CK29" i="4" s="1"/>
  <c r="CK23" i="4" s="1"/>
  <c r="CI30" i="4"/>
  <c r="CH30" i="4"/>
  <c r="CG30" i="4"/>
  <c r="CF30" i="4"/>
  <c r="CF29" i="4" s="1"/>
  <c r="CF23" i="4" s="1"/>
  <c r="CE30" i="4"/>
  <c r="CE29" i="4" s="1"/>
  <c r="CE23" i="4" s="1"/>
  <c r="CD30" i="4"/>
  <c r="CD29" i="4" s="1"/>
  <c r="CD23" i="4" s="1"/>
  <c r="CC30" i="4"/>
  <c r="CC29" i="4"/>
  <c r="CC23" i="4" s="1"/>
  <c r="CB30" i="4"/>
  <c r="CA30" i="4"/>
  <c r="CA29" i="4" s="1"/>
  <c r="CA23" i="4" s="1"/>
  <c r="BZ30" i="4"/>
  <c r="BZ29" i="4" s="1"/>
  <c r="BZ23" i="4" s="1"/>
  <c r="BY30" i="4"/>
  <c r="BY29" i="4"/>
  <c r="BY23" i="4" s="1"/>
  <c r="BX30" i="4"/>
  <c r="BW30" i="4"/>
  <c r="BW29" i="4" s="1"/>
  <c r="BW23" i="4" s="1"/>
  <c r="BV30" i="4"/>
  <c r="BV29" i="4"/>
  <c r="BV23" i="4" s="1"/>
  <c r="BV22" i="4" s="1"/>
  <c r="BU30" i="4"/>
  <c r="BU29" i="4"/>
  <c r="BU23" i="4"/>
  <c r="BT30" i="4"/>
  <c r="BS30" i="4"/>
  <c r="BS29" i="4"/>
  <c r="BS23" i="4"/>
  <c r="BR30" i="4"/>
  <c r="BR29" i="4" s="1"/>
  <c r="BR23" i="4"/>
  <c r="BQ30" i="4"/>
  <c r="BQ29" i="4" s="1"/>
  <c r="BQ23" i="4" s="1"/>
  <c r="BP30" i="4"/>
  <c r="BO30" i="4"/>
  <c r="BO29" i="4"/>
  <c r="BO23" i="4"/>
  <c r="BN30" i="4"/>
  <c r="BN29" i="4" s="1"/>
  <c r="BN23" i="4"/>
  <c r="BM30" i="4"/>
  <c r="BM29" i="4" s="1"/>
  <c r="BM23" i="4" s="1"/>
  <c r="BL30" i="4"/>
  <c r="BK30" i="4"/>
  <c r="BK29" i="4" s="1"/>
  <c r="BK23" i="4" s="1"/>
  <c r="BJ30" i="4"/>
  <c r="BJ29" i="4" s="1"/>
  <c r="BJ23" i="4" s="1"/>
  <c r="BI30" i="4"/>
  <c r="BI29" i="4"/>
  <c r="BI23" i="4"/>
  <c r="BH30" i="4"/>
  <c r="BG30" i="4"/>
  <c r="BG29" i="4" s="1"/>
  <c r="BG23" i="4" s="1"/>
  <c r="BF30" i="4"/>
  <c r="BF29" i="4" s="1"/>
  <c r="BF23" i="4" s="1"/>
  <c r="BE30" i="4"/>
  <c r="BE29" i="4" s="1"/>
  <c r="BE23" i="4" s="1"/>
  <c r="BD30" i="4"/>
  <c r="BC30" i="4"/>
  <c r="BC29" i="4"/>
  <c r="BC23" i="4"/>
  <c r="BB30" i="4"/>
  <c r="BB29" i="4" s="1"/>
  <c r="BB23" i="4"/>
  <c r="BA30" i="4"/>
  <c r="BA29" i="4" s="1"/>
  <c r="BA23" i="4" s="1"/>
  <c r="AY30" i="4"/>
  <c r="AX30" i="4"/>
  <c r="AV30" i="4"/>
  <c r="AU30" i="4"/>
  <c r="AU29" i="4" s="1"/>
  <c r="AU23" i="4" s="1"/>
  <c r="AT30" i="4"/>
  <c r="AT29" i="4"/>
  <c r="AT23" i="4" s="1"/>
  <c r="AS30" i="4"/>
  <c r="AS29" i="4"/>
  <c r="AS23" i="4"/>
  <c r="AR30" i="4"/>
  <c r="AR29" i="4" s="1"/>
  <c r="AR23" i="4" s="1"/>
  <c r="AQ30" i="4"/>
  <c r="AQ29" i="4" s="1"/>
  <c r="AQ23" i="4" s="1"/>
  <c r="AP30" i="4"/>
  <c r="AP29" i="4"/>
  <c r="AP23" i="4" s="1"/>
  <c r="AO30" i="4"/>
  <c r="AO29" i="4"/>
  <c r="AO23" i="4"/>
  <c r="AN30" i="4"/>
  <c r="AN29" i="4" s="1"/>
  <c r="AN23" i="4" s="1"/>
  <c r="AM30" i="4"/>
  <c r="AM29" i="4" s="1"/>
  <c r="AM23" i="4" s="1"/>
  <c r="AL30" i="4"/>
  <c r="AL29" i="4"/>
  <c r="AL23" i="4" s="1"/>
  <c r="AK30" i="4"/>
  <c r="AK29" i="4"/>
  <c r="AK23" i="4"/>
  <c r="AJ30" i="4"/>
  <c r="AJ29" i="4" s="1"/>
  <c r="AJ23" i="4" s="1"/>
  <c r="AI30" i="4"/>
  <c r="AI29" i="4" s="1"/>
  <c r="AI23" i="4" s="1"/>
  <c r="AH30" i="4"/>
  <c r="AH29" i="4"/>
  <c r="AH23" i="4" s="1"/>
  <c r="AG30" i="4"/>
  <c r="AG29" i="4"/>
  <c r="AG23" i="4"/>
  <c r="AF30" i="4"/>
  <c r="AF29" i="4" s="1"/>
  <c r="AF23" i="4" s="1"/>
  <c r="AE30" i="4"/>
  <c r="AE29" i="4" s="1"/>
  <c r="AE23" i="4" s="1"/>
  <c r="AD30" i="4"/>
  <c r="AD29" i="4"/>
  <c r="AD23" i="4" s="1"/>
  <c r="AC30" i="4"/>
  <c r="AC29" i="4"/>
  <c r="AC23" i="4"/>
  <c r="AB30" i="4"/>
  <c r="AB29" i="4" s="1"/>
  <c r="AB23" i="4" s="1"/>
  <c r="AA30" i="4"/>
  <c r="AA29" i="4" s="1"/>
  <c r="AA23" i="4" s="1"/>
  <c r="Z30" i="4"/>
  <c r="Z29" i="4"/>
  <c r="Z23" i="4" s="1"/>
  <c r="Y30" i="4"/>
  <c r="Y29" i="4"/>
  <c r="Y23" i="4"/>
  <c r="X30" i="4"/>
  <c r="X29" i="4" s="1"/>
  <c r="X23" i="4" s="1"/>
  <c r="W30" i="4"/>
  <c r="W29" i="4" s="1"/>
  <c r="W23" i="4" s="1"/>
  <c r="V30" i="4"/>
  <c r="V29" i="4"/>
  <c r="V23" i="4" s="1"/>
  <c r="U30" i="4"/>
  <c r="U29" i="4"/>
  <c r="U23" i="4"/>
  <c r="T30" i="4"/>
  <c r="T29" i="4" s="1"/>
  <c r="T23" i="4" s="1"/>
  <c r="S30" i="4"/>
  <c r="S29" i="4" s="1"/>
  <c r="S23" i="4" s="1"/>
  <c r="R30" i="4"/>
  <c r="R29" i="4"/>
  <c r="R23" i="4" s="1"/>
  <c r="Q30" i="4"/>
  <c r="Q29" i="4"/>
  <c r="Q23" i="4"/>
  <c r="P30" i="4"/>
  <c r="P29" i="4" s="1"/>
  <c r="P23" i="4" s="1"/>
  <c r="N30" i="4"/>
  <c r="N29" i="4" s="1"/>
  <c r="N23" i="4" s="1"/>
  <c r="M30" i="4"/>
  <c r="M29" i="4"/>
  <c r="M23" i="4" s="1"/>
  <c r="K30" i="4"/>
  <c r="K29" i="4"/>
  <c r="K23" i="4"/>
  <c r="J30" i="4"/>
  <c r="J29" i="4" s="1"/>
  <c r="J23" i="4" s="1"/>
  <c r="J22" i="4" s="1"/>
  <c r="I30" i="4"/>
  <c r="H30" i="4"/>
  <c r="G30" i="4"/>
  <c r="G29" i="4"/>
  <c r="G23" i="4" s="1"/>
  <c r="F30" i="4"/>
  <c r="F29" i="4"/>
  <c r="F23" i="4" s="1"/>
  <c r="F22" i="4" s="1"/>
  <c r="E30" i="4"/>
  <c r="E29" i="4"/>
  <c r="E23" i="4"/>
  <c r="E22" i="4" s="1"/>
  <c r="CN29" i="4"/>
  <c r="CN23" i="4"/>
  <c r="CM29" i="4"/>
  <c r="CM23" i="4" s="1"/>
  <c r="CL29" i="4"/>
  <c r="CL23" i="4" s="1"/>
  <c r="CI29" i="4"/>
  <c r="CI23" i="4"/>
  <c r="CH29" i="4"/>
  <c r="CH23" i="4" s="1"/>
  <c r="CG29" i="4"/>
  <c r="CG23" i="4"/>
  <c r="AR28" i="4"/>
  <c r="K28" i="4"/>
  <c r="J28" i="4"/>
  <c r="I28" i="4"/>
  <c r="H28" i="4"/>
  <c r="G28" i="4"/>
  <c r="F28" i="4"/>
  <c r="E28" i="4"/>
  <c r="CO27" i="4"/>
  <c r="CN27" i="4"/>
  <c r="CM27" i="4"/>
  <c r="CL27" i="4"/>
  <c r="CK27" i="4"/>
  <c r="CI27" i="4"/>
  <c r="CH27" i="4"/>
  <c r="CG27" i="4"/>
  <c r="CF27" i="4"/>
  <c r="CE27" i="4"/>
  <c r="CD27" i="4"/>
  <c r="CC27" i="4"/>
  <c r="CB27" i="4"/>
  <c r="CA27" i="4"/>
  <c r="BZ27" i="4"/>
  <c r="BY27" i="4"/>
  <c r="BX27" i="4"/>
  <c r="BW27" i="4"/>
  <c r="BV27" i="4"/>
  <c r="BU27" i="4"/>
  <c r="BT27" i="4"/>
  <c r="BS27" i="4"/>
  <c r="BR27" i="4"/>
  <c r="BQ27" i="4"/>
  <c r="BP27" i="4"/>
  <c r="BO27" i="4"/>
  <c r="BN27" i="4"/>
  <c r="BM27" i="4"/>
  <c r="BL27" i="4"/>
  <c r="BK27" i="4"/>
  <c r="BJ27" i="4"/>
  <c r="BI27" i="4"/>
  <c r="BH27" i="4"/>
  <c r="BG27" i="4"/>
  <c r="BF27" i="4"/>
  <c r="BE27" i="4"/>
  <c r="BD27" i="4"/>
  <c r="BC27" i="4"/>
  <c r="BB27" i="4"/>
  <c r="BA27" i="4"/>
  <c r="AY27" i="4"/>
  <c r="AX27" i="4"/>
  <c r="AV27" i="4"/>
  <c r="AU27" i="4"/>
  <c r="AT27" i="4"/>
  <c r="AS27" i="4"/>
  <c r="AR27" i="4"/>
  <c r="AQ27" i="4"/>
  <c r="AP27" i="4"/>
  <c r="AO27" i="4"/>
  <c r="AN27" i="4"/>
  <c r="AM27" i="4"/>
  <c r="AL27" i="4"/>
  <c r="AK27" i="4"/>
  <c r="AJ27" i="4"/>
  <c r="AI27" i="4"/>
  <c r="AH27" i="4"/>
  <c r="AG27" i="4"/>
  <c r="AF27" i="4"/>
  <c r="AE27" i="4"/>
  <c r="AD27" i="4"/>
  <c r="AC27" i="4"/>
  <c r="AB27" i="4"/>
  <c r="AA27" i="4"/>
  <c r="Z27" i="4"/>
  <c r="Y27" i="4"/>
  <c r="X27" i="4"/>
  <c r="W27" i="4"/>
  <c r="V27" i="4"/>
  <c r="U27" i="4"/>
  <c r="T27" i="4"/>
  <c r="S27" i="4"/>
  <c r="R27" i="4"/>
  <c r="Q27" i="4"/>
  <c r="P27" i="4"/>
  <c r="N27" i="4"/>
  <c r="M27" i="4"/>
  <c r="K27" i="4"/>
  <c r="J27" i="4"/>
  <c r="I27" i="4"/>
  <c r="H27" i="4"/>
  <c r="G27" i="4"/>
  <c r="F27" i="4"/>
  <c r="E27" i="4"/>
  <c r="K26" i="4"/>
  <c r="J26" i="4"/>
  <c r="I26" i="4"/>
  <c r="G26" i="4"/>
  <c r="F26" i="4"/>
  <c r="E26" i="4"/>
  <c r="I29" i="4"/>
  <c r="I23" i="4"/>
  <c r="I22" i="4" s="1"/>
  <c r="AE55" i="4"/>
  <c r="CN78" i="4"/>
  <c r="K67" i="4"/>
  <c r="K65" i="4" s="1"/>
  <c r="K25" i="4" s="1"/>
  <c r="CN77" i="4"/>
  <c r="CN76" i="4"/>
  <c r="CH77" i="4"/>
  <c r="CL51" i="4"/>
  <c r="BZ55" i="4"/>
  <c r="CK51" i="4"/>
  <c r="CI75" i="4"/>
  <c r="CH76" i="4"/>
  <c r="CN57" i="4"/>
  <c r="CN56" i="4"/>
  <c r="AV29" i="4"/>
  <c r="AV23" i="4"/>
  <c r="R78" i="4"/>
  <c r="O78" i="4"/>
  <c r="CI62" i="4"/>
  <c r="CI61" i="4"/>
  <c r="S75" i="4"/>
  <c r="T74" i="4"/>
  <c r="BL72" i="4"/>
  <c r="BL26" i="4"/>
  <c r="CF55" i="4"/>
  <c r="CF47" i="4"/>
  <c r="CF24" i="4"/>
  <c r="BH55" i="4"/>
  <c r="BN55" i="4"/>
  <c r="BN47" i="4"/>
  <c r="BN24" i="4"/>
  <c r="BN22" i="4"/>
  <c r="BR55" i="4"/>
  <c r="BV55" i="4"/>
  <c r="BV47" i="4"/>
  <c r="BV24" i="4"/>
  <c r="S62" i="4"/>
  <c r="S61" i="4"/>
  <c r="S55" i="4"/>
  <c r="S47" i="4" s="1"/>
  <c r="S24" i="4" s="1"/>
  <c r="AD55" i="4"/>
  <c r="AD47" i="4"/>
  <c r="AD24" i="4" s="1"/>
  <c r="BE75" i="4"/>
  <c r="CO75" i="4"/>
  <c r="T62" i="4"/>
  <c r="T61" i="4"/>
  <c r="AV72" i="4"/>
  <c r="AV26" i="4"/>
  <c r="BD51" i="4"/>
  <c r="CM75" i="4"/>
  <c r="CJ29" i="4"/>
  <c r="CJ23" i="4"/>
  <c r="O29" i="4"/>
  <c r="O23" i="4" s="1"/>
  <c r="AX29" i="4"/>
  <c r="AX23" i="4"/>
  <c r="AO55" i="4"/>
  <c r="AQ55" i="4"/>
  <c r="AQ47" i="4" s="1"/>
  <c r="AQ24" i="4" s="1"/>
  <c r="AH55" i="4"/>
  <c r="AH47" i="4"/>
  <c r="AH24" i="4" s="1"/>
  <c r="AA50" i="4"/>
  <c r="AA48" i="4" s="1"/>
  <c r="CB56" i="4"/>
  <c r="BK61" i="4"/>
  <c r="R75" i="4"/>
  <c r="AY57" i="4"/>
  <c r="J67" i="4"/>
  <c r="J65" i="4"/>
  <c r="J25" i="4"/>
  <c r="R77" i="4"/>
  <c r="N55" i="4"/>
  <c r="N47" i="4"/>
  <c r="N24" i="4"/>
  <c r="AH72" i="4"/>
  <c r="AH26" i="4"/>
  <c r="AY77" i="4"/>
  <c r="CI77" i="4"/>
  <c r="AZ29" i="4"/>
  <c r="AZ23" i="4"/>
  <c r="K22" i="4"/>
  <c r="G22" i="4"/>
  <c r="BX55" i="4"/>
  <c r="AZ80" i="4"/>
  <c r="AZ28" i="4"/>
  <c r="BL55" i="4"/>
  <c r="BL47" i="4" s="1"/>
  <c r="BL24" i="4" s="1"/>
  <c r="BP55" i="4"/>
  <c r="BP47" i="4"/>
  <c r="BP24" i="4" s="1"/>
  <c r="BT55" i="4"/>
  <c r="CK55" i="4"/>
  <c r="CK47" i="4" s="1"/>
  <c r="CK24" i="4" s="1"/>
  <c r="AZ76" i="4"/>
  <c r="O77" i="4"/>
  <c r="CD55" i="4"/>
  <c r="CD47" i="4"/>
  <c r="CD24" i="4"/>
  <c r="CD22" i="4"/>
  <c r="BA55" i="4"/>
  <c r="BA47" i="4" s="1"/>
  <c r="BA24" i="4" s="1"/>
  <c r="BL29" i="4"/>
  <c r="BL23" i="4" s="1"/>
  <c r="AL55" i="4"/>
  <c r="AL47" i="4" s="1"/>
  <c r="AL24" i="4" s="1"/>
  <c r="AS55" i="4"/>
  <c r="AS47" i="4"/>
  <c r="AS24" i="4"/>
  <c r="AZ74" i="4"/>
  <c r="AZ75" i="4"/>
  <c r="AZ77" i="4"/>
  <c r="AZ78" i="4"/>
  <c r="BX47" i="4"/>
  <c r="BX24" i="4" s="1"/>
  <c r="CH47" i="4"/>
  <c r="CH24" i="4"/>
  <c r="CL55" i="4"/>
  <c r="CL47" i="4" s="1"/>
  <c r="CL24" i="4" s="1"/>
  <c r="AT55" i="4"/>
  <c r="AT47" i="4"/>
  <c r="AT24" i="4" s="1"/>
  <c r="CE55" i="4"/>
  <c r="CE47" i="4"/>
  <c r="CE24" i="4"/>
  <c r="CE22" i="4" s="1"/>
  <c r="CL80" i="4"/>
  <c r="CL28" i="4"/>
  <c r="BT47" i="4"/>
  <c r="BT24" i="4" s="1"/>
  <c r="O73" i="4"/>
  <c r="AZ57" i="4"/>
  <c r="BZ47" i="4"/>
  <c r="BZ24" i="4"/>
  <c r="BJ56" i="4"/>
  <c r="AG55" i="4"/>
  <c r="AG47" i="4"/>
  <c r="AG24" i="4" s="1"/>
  <c r="AN55" i="4"/>
  <c r="AN47" i="4"/>
  <c r="AN24" i="4"/>
  <c r="AJ55" i="4"/>
  <c r="AJ47" i="4"/>
  <c r="AJ24" i="4"/>
  <c r="AJ22" i="4"/>
  <c r="AG72" i="4"/>
  <c r="AG26" i="4"/>
  <c r="AO72" i="4"/>
  <c r="AO26" i="4"/>
  <c r="AY78" i="4"/>
  <c r="CI78" i="4"/>
  <c r="W55" i="4"/>
  <c r="W47" i="4"/>
  <c r="W24" i="4"/>
  <c r="W22" i="4"/>
  <c r="AC55" i="4"/>
  <c r="AC47" i="4"/>
  <c r="AC24" i="4"/>
  <c r="AC22" i="4"/>
  <c r="AK55" i="4"/>
  <c r="AK47" i="4"/>
  <c r="AK24" i="4"/>
  <c r="AK22" i="4"/>
  <c r="BO55" i="4"/>
  <c r="BO47" i="4"/>
  <c r="BO24" i="4"/>
  <c r="BO22" i="4"/>
  <c r="BW55" i="4"/>
  <c r="BB72" i="4"/>
  <c r="BB26" i="4"/>
  <c r="Q74" i="4"/>
  <c r="O74" i="4" s="1"/>
  <c r="AP72" i="4"/>
  <c r="AP26" i="4"/>
  <c r="AG80" i="4"/>
  <c r="AG28" i="4" s="1"/>
  <c r="O51" i="4"/>
  <c r="O50" i="4"/>
  <c r="O48" i="4"/>
  <c r="Q55" i="4"/>
  <c r="Q47" i="4"/>
  <c r="Q24" i="4"/>
  <c r="BE57" i="4"/>
  <c r="AA72" i="4"/>
  <c r="AA26" i="4"/>
  <c r="Y80" i="4"/>
  <c r="Y28" i="4"/>
  <c r="AM80" i="4"/>
  <c r="AM28" i="4"/>
  <c r="AT80" i="4"/>
  <c r="AT28" i="4"/>
  <c r="BK80" i="4"/>
  <c r="BK28" i="4"/>
  <c r="AP80" i="4"/>
  <c r="AP28" i="4"/>
  <c r="AO80" i="4"/>
  <c r="AO28" i="4"/>
  <c r="AB55" i="4"/>
  <c r="AB47" i="4"/>
  <c r="AB24" i="4" s="1"/>
  <c r="BJ72" i="4"/>
  <c r="BJ26" i="4"/>
  <c r="BS55" i="4"/>
  <c r="BS47" i="4" s="1"/>
  <c r="BS24" i="4" s="1"/>
  <c r="BS22" i="4" s="1"/>
  <c r="AU55" i="4"/>
  <c r="AU47" i="4" s="1"/>
  <c r="AU24" i="4" s="1"/>
  <c r="BD55" i="4"/>
  <c r="CA55" i="4"/>
  <c r="CA47" i="4" s="1"/>
  <c r="CA24" i="4" s="1"/>
  <c r="V55" i="4"/>
  <c r="V47" i="4"/>
  <c r="V24" i="4" s="1"/>
  <c r="BH72" i="4"/>
  <c r="BH26" i="4"/>
  <c r="R80" i="4"/>
  <c r="R28" i="4"/>
  <c r="Q80" i="4"/>
  <c r="Q28" i="4"/>
  <c r="X55" i="4"/>
  <c r="X47" i="4"/>
  <c r="X24" i="4"/>
  <c r="X22" i="4"/>
  <c r="CC55" i="4"/>
  <c r="CC47" i="4"/>
  <c r="CC24" i="4"/>
  <c r="CC22" i="4"/>
  <c r="BG55" i="4"/>
  <c r="BG47" i="4"/>
  <c r="BG24" i="4"/>
  <c r="BG22" i="4"/>
  <c r="BB55" i="4"/>
  <c r="BB47" i="4"/>
  <c r="BB24" i="4"/>
  <c r="CK80" i="4"/>
  <c r="CK28" i="4" s="1"/>
  <c r="BR47" i="4"/>
  <c r="BR24" i="4"/>
  <c r="BR22" i="4"/>
  <c r="P55" i="4"/>
  <c r="P47" i="4"/>
  <c r="P24" i="4"/>
  <c r="BA72" i="4"/>
  <c r="BA26" i="4" s="1"/>
  <c r="H22" i="4"/>
  <c r="M62" i="4"/>
  <c r="M61" i="4"/>
  <c r="M55" i="4" s="1"/>
  <c r="U61" i="4"/>
  <c r="U55" i="4"/>
  <c r="BC51" i="4"/>
  <c r="BM55" i="4"/>
  <c r="BM47" i="4"/>
  <c r="BM24" i="4" s="1"/>
  <c r="BM22" i="4" s="1"/>
  <c r="BU55" i="4"/>
  <c r="BU47" i="4"/>
  <c r="BU24" i="4" s="1"/>
  <c r="BU22" i="4" s="1"/>
  <c r="AP55" i="4"/>
  <c r="AP47" i="4"/>
  <c r="AP24" i="4" s="1"/>
  <c r="CM62" i="4"/>
  <c r="CM61" i="4"/>
  <c r="BC62" i="4"/>
  <c r="BJ61" i="4"/>
  <c r="S80" i="4"/>
  <c r="S28" i="4"/>
  <c r="CA80" i="4"/>
  <c r="CA28" i="4" s="1"/>
  <c r="CB61" i="4"/>
  <c r="P72" i="4"/>
  <c r="P26" i="4"/>
  <c r="U80" i="4"/>
  <c r="U28" i="4" s="1"/>
  <c r="CG80" i="4"/>
  <c r="CG28" i="4"/>
  <c r="P80" i="4"/>
  <c r="P28" i="4" s="1"/>
  <c r="T80" i="4"/>
  <c r="T28" i="4"/>
  <c r="AV80" i="4"/>
  <c r="AV28" i="4" s="1"/>
  <c r="AE47" i="4"/>
  <c r="AE24" i="4"/>
  <c r="AE22" i="4"/>
  <c r="BW47" i="4"/>
  <c r="BW24" i="4"/>
  <c r="BW22" i="4"/>
  <c r="BH47" i="4"/>
  <c r="BH24" i="4" s="1"/>
  <c r="BQ55" i="4"/>
  <c r="BQ47" i="4"/>
  <c r="BQ24" i="4"/>
  <c r="BQ22" i="4" s="1"/>
  <c r="BY55" i="4"/>
  <c r="BY47" i="4"/>
  <c r="BY24" i="4"/>
  <c r="BY22" i="4" s="1"/>
  <c r="AI55" i="4"/>
  <c r="AI47" i="4"/>
  <c r="AI24" i="4"/>
  <c r="U72" i="4"/>
  <c r="U26" i="4"/>
  <c r="CA72" i="4"/>
  <c r="CA26" i="4"/>
  <c r="CB80" i="4"/>
  <c r="CB28" i="4"/>
  <c r="Z55" i="4"/>
  <c r="Z47" i="4"/>
  <c r="Z24" i="4" s="1"/>
  <c r="Z72" i="4"/>
  <c r="Z26" i="4"/>
  <c r="T73" i="4"/>
  <c r="T72" i="4" s="1"/>
  <c r="T26" i="4" s="1"/>
  <c r="CB72" i="4"/>
  <c r="CB26" i="4"/>
  <c r="AY74" i="4"/>
  <c r="AY76" i="4"/>
  <c r="CI76" i="4"/>
  <c r="AI80" i="4"/>
  <c r="AI28" i="4" s="1"/>
  <c r="BE51" i="4"/>
  <c r="AM47" i="4"/>
  <c r="AM24" i="4"/>
  <c r="AN72" i="4"/>
  <c r="AN26" i="4"/>
  <c r="N80" i="4"/>
  <c r="N28" i="4"/>
  <c r="AN80" i="4"/>
  <c r="AN28" i="4"/>
  <c r="AU80" i="4"/>
  <c r="AU28" i="4"/>
  <c r="BJ80" i="4"/>
  <c r="BJ28" i="4"/>
  <c r="AF80" i="4"/>
  <c r="AF28" i="4"/>
  <c r="BI55" i="4"/>
  <c r="BI47" i="4"/>
  <c r="BI24" i="4"/>
  <c r="BI22" i="4"/>
  <c r="AR55" i="4"/>
  <c r="AR47" i="4"/>
  <c r="AR24" i="4"/>
  <c r="AR22" i="4"/>
  <c r="AV55" i="4"/>
  <c r="AV47" i="4"/>
  <c r="AV24" i="4"/>
  <c r="BE62" i="4"/>
  <c r="S73" i="4"/>
  <c r="CN73" i="4"/>
  <c r="AT72" i="4"/>
  <c r="AT26" i="4"/>
  <c r="AB80" i="4"/>
  <c r="AB28" i="4"/>
  <c r="M74" i="4"/>
  <c r="CH74" i="4"/>
  <c r="AI72" i="4"/>
  <c r="AI26" i="4"/>
  <c r="N74" i="4"/>
  <c r="N72" i="4"/>
  <c r="N26" i="4" s="1"/>
  <c r="AQ72" i="4"/>
  <c r="AQ26" i="4"/>
  <c r="BK56" i="4"/>
  <c r="M51" i="4"/>
  <c r="U50" i="4"/>
  <c r="U48" i="4"/>
  <c r="AX62" i="4"/>
  <c r="BF61" i="4"/>
  <c r="BF55" i="4"/>
  <c r="BE76" i="4"/>
  <c r="CO76" i="4"/>
  <c r="BE78" i="4"/>
  <c r="CO78" i="4" s="1"/>
  <c r="CO72" i="4" s="1"/>
  <c r="CO26" i="4" s="1"/>
  <c r="BJ50" i="4"/>
  <c r="BJ48" i="4"/>
  <c r="AY51" i="4"/>
  <c r="AF72" i="4"/>
  <c r="AF26" i="4" s="1"/>
  <c r="AM72" i="4"/>
  <c r="AM26" i="4"/>
  <c r="Q75" i="4"/>
  <c r="CL75" i="4"/>
  <c r="AS72" i="4"/>
  <c r="AS26" i="4"/>
  <c r="M80" i="4"/>
  <c r="M28" i="4" s="1"/>
  <c r="BA80" i="4"/>
  <c r="BA28" i="4"/>
  <c r="BL80" i="4"/>
  <c r="BL28" i="4" s="1"/>
  <c r="AA80" i="4"/>
  <c r="AA28" i="4"/>
  <c r="AH80" i="4"/>
  <c r="AH28" i="4" s="1"/>
  <c r="Y72" i="4"/>
  <c r="Y26" i="4"/>
  <c r="BK72" i="4"/>
  <c r="BK26" i="4" s="1"/>
  <c r="BE74" i="4"/>
  <c r="CO74" i="4"/>
  <c r="CG72" i="4"/>
  <c r="CG26" i="4" s="1"/>
  <c r="BE77" i="4"/>
  <c r="CO77" i="4"/>
  <c r="BB80" i="4"/>
  <c r="BB28" i="4" s="1"/>
  <c r="BF80" i="4"/>
  <c r="BF28" i="4"/>
  <c r="CM57" i="4"/>
  <c r="M73" i="4"/>
  <c r="AB72" i="4"/>
  <c r="AB26" i="4"/>
  <c r="BF72" i="4"/>
  <c r="BF26" i="4" s="1"/>
  <c r="AX73" i="4"/>
  <c r="BE73" i="4"/>
  <c r="BD74" i="4"/>
  <c r="BD75" i="4"/>
  <c r="Z80" i="4"/>
  <c r="Z28" i="4"/>
  <c r="BC73" i="4"/>
  <c r="BC72" i="4" s="1"/>
  <c r="BC26" i="4" s="1"/>
  <c r="CK73" i="4"/>
  <c r="CM74" i="4"/>
  <c r="CM72" i="4" s="1"/>
  <c r="CM26" i="4" s="1"/>
  <c r="AX57" i="4"/>
  <c r="CG61" i="4"/>
  <c r="CG55" i="4"/>
  <c r="CG47" i="4"/>
  <c r="CG24" i="4" s="1"/>
  <c r="CG22" i="4" s="1"/>
  <c r="CH90" i="3"/>
  <c r="CG90" i="3"/>
  <c r="CF90" i="3"/>
  <c r="CE90" i="3"/>
  <c r="CD90" i="3"/>
  <c r="CC90" i="3"/>
  <c r="CK90" i="3"/>
  <c r="CB90" i="3"/>
  <c r="CA90" i="3"/>
  <c r="AT90" i="3"/>
  <c r="AS90" i="3"/>
  <c r="AR90" i="3"/>
  <c r="AQ90" i="3"/>
  <c r="AP90" i="3"/>
  <c r="AO90" i="3"/>
  <c r="BY90" i="3" s="1"/>
  <c r="AN90" i="3"/>
  <c r="K90" i="3"/>
  <c r="J90" i="3"/>
  <c r="I90" i="3"/>
  <c r="H90" i="3"/>
  <c r="G90" i="3"/>
  <c r="F90" i="3"/>
  <c r="D90" i="3" s="1"/>
  <c r="E90" i="3"/>
  <c r="AT89" i="3"/>
  <c r="AS89" i="3"/>
  <c r="AR89" i="3"/>
  <c r="AQ89" i="3"/>
  <c r="AP89" i="3"/>
  <c r="AO89" i="3"/>
  <c r="AN89" i="3"/>
  <c r="K89" i="3"/>
  <c r="J89" i="3"/>
  <c r="I89" i="3"/>
  <c r="H89" i="3"/>
  <c r="G89" i="3"/>
  <c r="F89" i="3"/>
  <c r="D89" i="3" s="1"/>
  <c r="E89" i="3"/>
  <c r="CA88" i="3"/>
  <c r="AT88" i="3"/>
  <c r="AS88" i="3"/>
  <c r="AR88" i="3"/>
  <c r="AQ88" i="3"/>
  <c r="AP88" i="3"/>
  <c r="AO88" i="3"/>
  <c r="AN88" i="3"/>
  <c r="AH88" i="3"/>
  <c r="K88" i="3"/>
  <c r="J88" i="3"/>
  <c r="I88" i="3"/>
  <c r="H88" i="3"/>
  <c r="G88" i="3"/>
  <c r="E88" i="3"/>
  <c r="CA87" i="3"/>
  <c r="AT87" i="3"/>
  <c r="AS87" i="3"/>
  <c r="AR87" i="3"/>
  <c r="AQ87" i="3"/>
  <c r="AP87" i="3"/>
  <c r="AO87" i="3"/>
  <c r="AN87" i="3"/>
  <c r="BW87" i="3" s="1"/>
  <c r="BX87" i="3" s="1"/>
  <c r="AH87" i="3"/>
  <c r="K87" i="3"/>
  <c r="J87" i="3"/>
  <c r="I87" i="3"/>
  <c r="H87" i="3"/>
  <c r="G87" i="3"/>
  <c r="E87" i="3"/>
  <c r="CA86" i="3"/>
  <c r="AT86" i="3"/>
  <c r="AS86" i="3"/>
  <c r="AR86" i="3"/>
  <c r="AQ86" i="3"/>
  <c r="AP86" i="3"/>
  <c r="AO86" i="3"/>
  <c r="AN86" i="3"/>
  <c r="AH86" i="3"/>
  <c r="F86" i="3" s="1"/>
  <c r="K86" i="3"/>
  <c r="J86" i="3"/>
  <c r="I86" i="3"/>
  <c r="H86" i="3"/>
  <c r="G86" i="3"/>
  <c r="E86" i="3"/>
  <c r="CO85" i="3"/>
  <c r="CN85" i="3"/>
  <c r="CM85" i="3"/>
  <c r="CL85" i="3"/>
  <c r="CK85" i="3"/>
  <c r="CJ85" i="3"/>
  <c r="CI85" i="3"/>
  <c r="CH85" i="3"/>
  <c r="CG85" i="3"/>
  <c r="CF85" i="3"/>
  <c r="CE85" i="3"/>
  <c r="CD85" i="3"/>
  <c r="CC85" i="3"/>
  <c r="CB85" i="3"/>
  <c r="CA85" i="3"/>
  <c r="AT85" i="3"/>
  <c r="AS85" i="3"/>
  <c r="AR85" i="3"/>
  <c r="AQ85" i="3"/>
  <c r="AP85" i="3"/>
  <c r="AO85" i="3"/>
  <c r="AN85" i="3"/>
  <c r="K85" i="3"/>
  <c r="J85" i="3"/>
  <c r="I85" i="3"/>
  <c r="H85" i="3"/>
  <c r="G85" i="3"/>
  <c r="F85" i="3"/>
  <c r="E85" i="3"/>
  <c r="CO84" i="3"/>
  <c r="AM84" i="3" s="1"/>
  <c r="CN84" i="3"/>
  <c r="CM84" i="3"/>
  <c r="CL84" i="3"/>
  <c r="CK84" i="3"/>
  <c r="CJ84" i="3"/>
  <c r="CI84" i="3"/>
  <c r="CG84" i="3"/>
  <c r="CF84" i="3"/>
  <c r="CE84" i="3"/>
  <c r="CD84" i="3"/>
  <c r="CC84" i="3"/>
  <c r="CB84" i="3"/>
  <c r="CA84" i="3"/>
  <c r="AT84" i="3"/>
  <c r="AS84" i="3"/>
  <c r="AR84" i="3"/>
  <c r="AQ84" i="3"/>
  <c r="AP84" i="3"/>
  <c r="AO84" i="3"/>
  <c r="BY84" i="3" s="1"/>
  <c r="BZ84" i="3" s="1"/>
  <c r="AN84" i="3"/>
  <c r="J84" i="3"/>
  <c r="I84" i="3"/>
  <c r="H84" i="3"/>
  <c r="G84" i="3"/>
  <c r="F84" i="3"/>
  <c r="E84" i="3"/>
  <c r="BW84" i="3"/>
  <c r="BX84" i="3" s="1"/>
  <c r="CO83" i="3"/>
  <c r="CN83" i="3"/>
  <c r="CM83" i="3"/>
  <c r="CL83" i="3"/>
  <c r="CK83" i="3"/>
  <c r="CJ83" i="3"/>
  <c r="CI83" i="3"/>
  <c r="CH83" i="3"/>
  <c r="CG83" i="3"/>
  <c r="CF83" i="3"/>
  <c r="CE83" i="3"/>
  <c r="CD83" i="3"/>
  <c r="CC83" i="3"/>
  <c r="CB83" i="3"/>
  <c r="AT83" i="3"/>
  <c r="AS83" i="3"/>
  <c r="AR83" i="3"/>
  <c r="AQ83" i="3"/>
  <c r="AP83" i="3"/>
  <c r="AO83" i="3"/>
  <c r="BY83" i="3" s="1"/>
  <c r="BZ83" i="3" s="1"/>
  <c r="AN83" i="3"/>
  <c r="BW83" i="3" s="1"/>
  <c r="BX83" i="3" s="1"/>
  <c r="K83" i="3"/>
  <c r="J83" i="3"/>
  <c r="I83" i="3"/>
  <c r="H83" i="3"/>
  <c r="G83" i="3"/>
  <c r="F83" i="3"/>
  <c r="E83" i="3"/>
  <c r="D83" i="3"/>
  <c r="CO82" i="3"/>
  <c r="AM82" i="3" s="1"/>
  <c r="CN82" i="3"/>
  <c r="CM82" i="3"/>
  <c r="CL82" i="3"/>
  <c r="CK82" i="3"/>
  <c r="CJ82" i="3"/>
  <c r="CI82" i="3"/>
  <c r="CG82" i="3"/>
  <c r="CF82" i="3"/>
  <c r="CE82" i="3"/>
  <c r="CD82" i="3"/>
  <c r="CC82" i="3"/>
  <c r="CB82" i="3"/>
  <c r="CA82" i="3"/>
  <c r="AT82" i="3"/>
  <c r="AS82" i="3"/>
  <c r="AR82" i="3"/>
  <c r="AQ82" i="3"/>
  <c r="AP82" i="3"/>
  <c r="AO82" i="3"/>
  <c r="BY82" i="3" s="1"/>
  <c r="BZ82" i="3" s="1"/>
  <c r="AN82" i="3"/>
  <c r="J82" i="3"/>
  <c r="I82" i="3"/>
  <c r="H82" i="3"/>
  <c r="G82" i="3"/>
  <c r="F82" i="3"/>
  <c r="E82" i="3"/>
  <c r="BV81" i="3"/>
  <c r="BV29" i="3"/>
  <c r="BU81" i="3"/>
  <c r="BT81" i="3"/>
  <c r="BT29" i="3"/>
  <c r="BS81" i="3"/>
  <c r="BS29" i="3" s="1"/>
  <c r="BR81" i="3"/>
  <c r="BR29" i="3" s="1"/>
  <c r="BQ81" i="3"/>
  <c r="BQ29" i="3"/>
  <c r="BP81" i="3"/>
  <c r="BP29" i="3" s="1"/>
  <c r="BO81" i="3"/>
  <c r="BO29" i="3"/>
  <c r="BN81" i="3"/>
  <c r="BN29" i="3" s="1"/>
  <c r="BM81" i="3"/>
  <c r="BM29" i="3"/>
  <c r="BL81" i="3"/>
  <c r="BL29" i="3" s="1"/>
  <c r="BK81" i="3"/>
  <c r="BK29" i="3"/>
  <c r="BJ81" i="3"/>
  <c r="BJ29" i="3" s="1"/>
  <c r="AO29" i="3" s="1"/>
  <c r="BI81" i="3"/>
  <c r="BH81" i="3"/>
  <c r="BH29" i="3" s="1"/>
  <c r="BG81" i="3"/>
  <c r="BG29" i="3"/>
  <c r="BF81" i="3"/>
  <c r="BF29" i="3" s="1"/>
  <c r="BE81" i="3"/>
  <c r="BE29" i="3"/>
  <c r="BD81" i="3"/>
  <c r="BC81" i="3"/>
  <c r="BC29" i="3"/>
  <c r="BB81" i="3"/>
  <c r="BB29" i="3" s="1"/>
  <c r="BA81" i="3"/>
  <c r="BA29" i="3"/>
  <c r="AZ81" i="3"/>
  <c r="AY81" i="3"/>
  <c r="AY29" i="3" s="1"/>
  <c r="AX81" i="3"/>
  <c r="AW81" i="3"/>
  <c r="AW29" i="3"/>
  <c r="AV81" i="3"/>
  <c r="AV29" i="3" s="1"/>
  <c r="AU81" i="3"/>
  <c r="AU29" i="3" s="1"/>
  <c r="AN29" i="3" s="1"/>
  <c r="AL81" i="3"/>
  <c r="AL29" i="3" s="1"/>
  <c r="AK81" i="3"/>
  <c r="AK29" i="3" s="1"/>
  <c r="AJ81" i="3"/>
  <c r="AJ29" i="3" s="1"/>
  <c r="AI81" i="3"/>
  <c r="AI29" i="3" s="1"/>
  <c r="CD29" i="3" s="1"/>
  <c r="AG81" i="3"/>
  <c r="AG29" i="3" s="1"/>
  <c r="AF81" i="3"/>
  <c r="AF29" i="3" s="1"/>
  <c r="AE81" i="3"/>
  <c r="AE29" i="3" s="1"/>
  <c r="AD81" i="3"/>
  <c r="AD29" i="3" s="1"/>
  <c r="AC81" i="3"/>
  <c r="AC29" i="3" s="1"/>
  <c r="AB81" i="3"/>
  <c r="AB29" i="3" s="1"/>
  <c r="AA81" i="3"/>
  <c r="AA29" i="3" s="1"/>
  <c r="Z81" i="3"/>
  <c r="Z29" i="3" s="1"/>
  <c r="Y81" i="3"/>
  <c r="Y29" i="3" s="1"/>
  <c r="X81" i="3"/>
  <c r="X29" i="3" s="1"/>
  <c r="W81" i="3"/>
  <c r="V81" i="3"/>
  <c r="V29" i="3" s="1"/>
  <c r="CE29" i="3" s="1"/>
  <c r="U81" i="3"/>
  <c r="U29" i="3" s="1"/>
  <c r="T81" i="3"/>
  <c r="T29" i="3"/>
  <c r="S81" i="3"/>
  <c r="R81" i="3"/>
  <c r="R29" i="3"/>
  <c r="Q81" i="3"/>
  <c r="Q29" i="3" s="1"/>
  <c r="P81" i="3"/>
  <c r="P29" i="3"/>
  <c r="O81" i="3"/>
  <c r="O29" i="3" s="1"/>
  <c r="N81" i="3"/>
  <c r="N29" i="3" s="1"/>
  <c r="M81" i="3"/>
  <c r="L81" i="3"/>
  <c r="CH80" i="3"/>
  <c r="CG80" i="3"/>
  <c r="CF80" i="3"/>
  <c r="CE80" i="3"/>
  <c r="CD80" i="3"/>
  <c r="CC80" i="3"/>
  <c r="CK80" i="3" s="1"/>
  <c r="CB80" i="3"/>
  <c r="BY80" i="3"/>
  <c r="BZ80" i="3"/>
  <c r="BW80" i="3"/>
  <c r="BX80" i="3" s="1"/>
  <c r="AT80" i="3"/>
  <c r="AS80" i="3"/>
  <c r="AR80" i="3"/>
  <c r="AQ80" i="3"/>
  <c r="AP80" i="3"/>
  <c r="AO80" i="3"/>
  <c r="AN80" i="3"/>
  <c r="K80" i="3"/>
  <c r="J80" i="3"/>
  <c r="I80" i="3"/>
  <c r="H80" i="3"/>
  <c r="G80" i="3"/>
  <c r="F80" i="3"/>
  <c r="E80" i="3"/>
  <c r="CF79" i="3"/>
  <c r="CA79" i="3"/>
  <c r="AT79" i="3"/>
  <c r="AS79" i="3"/>
  <c r="AR79" i="3"/>
  <c r="AQ79" i="3"/>
  <c r="AP79" i="3"/>
  <c r="AO79" i="3"/>
  <c r="BY79" i="3" s="1"/>
  <c r="BZ79" i="3" s="1"/>
  <c r="AN79" i="3"/>
  <c r="AH79" i="3"/>
  <c r="F79" i="3"/>
  <c r="K79" i="3"/>
  <c r="J79" i="3"/>
  <c r="I79" i="3"/>
  <c r="H79" i="3"/>
  <c r="G79" i="3"/>
  <c r="E79" i="3"/>
  <c r="CF78" i="3"/>
  <c r="CA78" i="3"/>
  <c r="AT78" i="3"/>
  <c r="AS78" i="3"/>
  <c r="AR78" i="3"/>
  <c r="AQ78" i="3"/>
  <c r="AP78" i="3"/>
  <c r="AO78" i="3"/>
  <c r="AN78" i="3"/>
  <c r="AH78" i="3"/>
  <c r="K78" i="3"/>
  <c r="J78" i="3"/>
  <c r="I78" i="3"/>
  <c r="H78" i="3"/>
  <c r="G78" i="3"/>
  <c r="E78" i="3"/>
  <c r="CF77" i="3"/>
  <c r="CE77" i="3"/>
  <c r="CD77" i="3"/>
  <c r="CA77" i="3"/>
  <c r="AT77" i="3"/>
  <c r="AS77" i="3"/>
  <c r="AR77" i="3"/>
  <c r="AQ77" i="3"/>
  <c r="AP77" i="3"/>
  <c r="AO77" i="3"/>
  <c r="AN77" i="3"/>
  <c r="BW77" i="3" s="1"/>
  <c r="BX77" i="3" s="1"/>
  <c r="AH77" i="3"/>
  <c r="K77" i="3"/>
  <c r="J77" i="3"/>
  <c r="I77" i="3"/>
  <c r="H77" i="3"/>
  <c r="G77" i="3"/>
  <c r="E77" i="3"/>
  <c r="CO76" i="3"/>
  <c r="CN76" i="3"/>
  <c r="CM76" i="3"/>
  <c r="CL76" i="3"/>
  <c r="CK76" i="3"/>
  <c r="CJ76" i="3"/>
  <c r="CI76" i="3"/>
  <c r="CH76" i="3"/>
  <c r="CG76" i="3"/>
  <c r="CF76" i="3"/>
  <c r="CE76" i="3"/>
  <c r="CD76" i="3"/>
  <c r="CB76" i="3"/>
  <c r="CA76" i="3"/>
  <c r="AT76" i="3"/>
  <c r="AS76" i="3"/>
  <c r="AR76" i="3"/>
  <c r="AQ76" i="3"/>
  <c r="AP76" i="3"/>
  <c r="AO76" i="3"/>
  <c r="AN76" i="3"/>
  <c r="AH76" i="3"/>
  <c r="CC76" i="3"/>
  <c r="K76" i="3"/>
  <c r="J76" i="3"/>
  <c r="I76" i="3"/>
  <c r="H76" i="3"/>
  <c r="G76" i="3"/>
  <c r="E76" i="3"/>
  <c r="CO75" i="3"/>
  <c r="CN75" i="3"/>
  <c r="CM75" i="3"/>
  <c r="CL75" i="3"/>
  <c r="CK75" i="3"/>
  <c r="CJ75" i="3"/>
  <c r="CI75" i="3"/>
  <c r="CH75" i="3"/>
  <c r="CG75" i="3"/>
  <c r="CF75" i="3"/>
  <c r="CE75" i="3"/>
  <c r="CD75" i="3"/>
  <c r="CC75" i="3"/>
  <c r="CB75" i="3"/>
  <c r="CA75" i="3"/>
  <c r="AT75" i="3"/>
  <c r="AS75" i="3"/>
  <c r="AR75" i="3"/>
  <c r="AQ75" i="3"/>
  <c r="AP75" i="3"/>
  <c r="AO75" i="3"/>
  <c r="AN75" i="3"/>
  <c r="K75" i="3"/>
  <c r="J75" i="3"/>
  <c r="I75" i="3"/>
  <c r="H75" i="3"/>
  <c r="G75" i="3"/>
  <c r="F75" i="3"/>
  <c r="E75" i="3"/>
  <c r="CO74" i="3"/>
  <c r="CN74" i="3"/>
  <c r="CM74" i="3"/>
  <c r="CL74" i="3"/>
  <c r="CK74" i="3"/>
  <c r="CJ74" i="3"/>
  <c r="CI74" i="3"/>
  <c r="CH74" i="3"/>
  <c r="CG74" i="3"/>
  <c r="CF74" i="3"/>
  <c r="CE74" i="3"/>
  <c r="CD74" i="3"/>
  <c r="CC74" i="3"/>
  <c r="CB74" i="3"/>
  <c r="AT74" i="3"/>
  <c r="AS74" i="3"/>
  <c r="AR74" i="3"/>
  <c r="AQ74" i="3"/>
  <c r="AP74" i="3"/>
  <c r="AO74" i="3"/>
  <c r="AN74" i="3"/>
  <c r="BW74" i="3" s="1"/>
  <c r="BX74" i="3" s="1"/>
  <c r="K74" i="3"/>
  <c r="J74" i="3"/>
  <c r="I74" i="3"/>
  <c r="H74" i="3"/>
  <c r="G74" i="3"/>
  <c r="F74" i="3"/>
  <c r="E74" i="3"/>
  <c r="BV73" i="3"/>
  <c r="BV27" i="3" s="1"/>
  <c r="BU73" i="3"/>
  <c r="BU27" i="3" s="1"/>
  <c r="BT73" i="3"/>
  <c r="BT27" i="3" s="1"/>
  <c r="BS73" i="3"/>
  <c r="BR73" i="3"/>
  <c r="BR27" i="3"/>
  <c r="BQ73" i="3"/>
  <c r="BQ27" i="3" s="1"/>
  <c r="BP73" i="3"/>
  <c r="BP27" i="3"/>
  <c r="BO73" i="3"/>
  <c r="BN73" i="3"/>
  <c r="BN27" i="3" s="1"/>
  <c r="BM73" i="3"/>
  <c r="BL73" i="3"/>
  <c r="BL27" i="3" s="1"/>
  <c r="BK73" i="3"/>
  <c r="BJ73" i="3"/>
  <c r="BJ27" i="3" s="1"/>
  <c r="BI73" i="3"/>
  <c r="BI27" i="3" s="1"/>
  <c r="BH73" i="3"/>
  <c r="BH27" i="3" s="1"/>
  <c r="BG73" i="3"/>
  <c r="BF73" i="3"/>
  <c r="BF27" i="3"/>
  <c r="BE73" i="3"/>
  <c r="BE27" i="3" s="1"/>
  <c r="BD73" i="3"/>
  <c r="BD27" i="3"/>
  <c r="BC73" i="3"/>
  <c r="BB73" i="3"/>
  <c r="BB27" i="3" s="1"/>
  <c r="BA73" i="3"/>
  <c r="BA27" i="3" s="1"/>
  <c r="AT27" i="3" s="1"/>
  <c r="AZ73" i="3"/>
  <c r="AZ27" i="3" s="1"/>
  <c r="AY73" i="3"/>
  <c r="AY27" i="3" s="1"/>
  <c r="AX73" i="3"/>
  <c r="AX27" i="3" s="1"/>
  <c r="AW73" i="3"/>
  <c r="AW27" i="3"/>
  <c r="AV73" i="3"/>
  <c r="AV27" i="3" s="1"/>
  <c r="AU73" i="3"/>
  <c r="AM73" i="3"/>
  <c r="AM27" i="3" s="1"/>
  <c r="AL73" i="3"/>
  <c r="AL27" i="3"/>
  <c r="AK73" i="3"/>
  <c r="AK27" i="3" s="1"/>
  <c r="AJ73" i="3"/>
  <c r="AJ27" i="3"/>
  <c r="AI73" i="3"/>
  <c r="AG73" i="3"/>
  <c r="AG27" i="3" s="1"/>
  <c r="AF73" i="3"/>
  <c r="AF27" i="3" s="1"/>
  <c r="AE73" i="3"/>
  <c r="AE27" i="3" s="1"/>
  <c r="AD73" i="3"/>
  <c r="AD27" i="3"/>
  <c r="AC73" i="3"/>
  <c r="AC27" i="3" s="1"/>
  <c r="CE27" i="3" s="1"/>
  <c r="AB73" i="3"/>
  <c r="AA73" i="3"/>
  <c r="AA27" i="3" s="1"/>
  <c r="Z73" i="3"/>
  <c r="Z27" i="3"/>
  <c r="Y73" i="3"/>
  <c r="X73" i="3"/>
  <c r="W73" i="3"/>
  <c r="W27" i="3"/>
  <c r="CF27" i="3" s="1"/>
  <c r="V73" i="3"/>
  <c r="V27" i="3" s="1"/>
  <c r="U73" i="3"/>
  <c r="T73" i="3"/>
  <c r="S73" i="3"/>
  <c r="S27" i="3" s="1"/>
  <c r="R73" i="3"/>
  <c r="R27" i="3"/>
  <c r="Q73" i="3"/>
  <c r="Q27" i="3" s="1"/>
  <c r="P73" i="3"/>
  <c r="P27" i="3"/>
  <c r="O73" i="3"/>
  <c r="O27" i="3" s="1"/>
  <c r="N73" i="3"/>
  <c r="N27" i="3"/>
  <c r="M73" i="3"/>
  <c r="L73" i="3"/>
  <c r="L27" i="3"/>
  <c r="CH72" i="3"/>
  <c r="CG72" i="3"/>
  <c r="CF72" i="3"/>
  <c r="CE72" i="3"/>
  <c r="CD72" i="3"/>
  <c r="CC72" i="3"/>
  <c r="CK72" i="3" s="1"/>
  <c r="CB72" i="3"/>
  <c r="BY72" i="3"/>
  <c r="BZ72" i="3" s="1"/>
  <c r="BW72" i="3"/>
  <c r="BX72" i="3"/>
  <c r="CH71" i="3"/>
  <c r="CG71" i="3"/>
  <c r="CF71" i="3"/>
  <c r="CE71" i="3"/>
  <c r="CD71" i="3"/>
  <c r="CC71" i="3"/>
  <c r="CK71" i="3" s="1"/>
  <c r="CB71" i="3"/>
  <c r="BY71" i="3"/>
  <c r="BZ71" i="3" s="1"/>
  <c r="BW71" i="3"/>
  <c r="BX71" i="3"/>
  <c r="AT71" i="3"/>
  <c r="AS71" i="3"/>
  <c r="AR71" i="3"/>
  <c r="AQ71" i="3"/>
  <c r="AP71" i="3"/>
  <c r="AO71" i="3"/>
  <c r="AN71" i="3"/>
  <c r="K71" i="3"/>
  <c r="J71" i="3"/>
  <c r="I71" i="3"/>
  <c r="H71" i="3"/>
  <c r="G71" i="3"/>
  <c r="F71" i="3"/>
  <c r="E71" i="3"/>
  <c r="BV70" i="3"/>
  <c r="BV26" i="3"/>
  <c r="BU70" i="3"/>
  <c r="BU26" i="3" s="1"/>
  <c r="BT70" i="3"/>
  <c r="BT26" i="3"/>
  <c r="BS70" i="3"/>
  <c r="BS26" i="3" s="1"/>
  <c r="BR70" i="3"/>
  <c r="BR26" i="3" s="1"/>
  <c r="AP26" i="3" s="1"/>
  <c r="BQ70" i="3"/>
  <c r="BQ26" i="3"/>
  <c r="BP70" i="3"/>
  <c r="BP26" i="3" s="1"/>
  <c r="BO70" i="3"/>
  <c r="BN70" i="3"/>
  <c r="BM70" i="3"/>
  <c r="BM26" i="3"/>
  <c r="BL70" i="3"/>
  <c r="BL26" i="3" s="1"/>
  <c r="BK70" i="3"/>
  <c r="BJ70" i="3"/>
  <c r="BJ26" i="3"/>
  <c r="BI70" i="3"/>
  <c r="BI26" i="3" s="1"/>
  <c r="BH70" i="3"/>
  <c r="BH26" i="3"/>
  <c r="BG70" i="3"/>
  <c r="BF70" i="3"/>
  <c r="BF26" i="3"/>
  <c r="BE70" i="3"/>
  <c r="BD70" i="3"/>
  <c r="BD26" i="3"/>
  <c r="BC70" i="3"/>
  <c r="BB70" i="3"/>
  <c r="BB26" i="3" s="1"/>
  <c r="BA70" i="3"/>
  <c r="BA26" i="3"/>
  <c r="AT26" i="3" s="1"/>
  <c r="AZ70" i="3"/>
  <c r="AY70" i="3"/>
  <c r="AX70" i="3"/>
  <c r="AX26" i="3"/>
  <c r="AW70" i="3"/>
  <c r="AW26" i="3" s="1"/>
  <c r="AV70" i="3"/>
  <c r="AU70" i="3"/>
  <c r="AU26" i="3" s="1"/>
  <c r="AM70" i="3"/>
  <c r="AM26" i="3" s="1"/>
  <c r="AL70" i="3"/>
  <c r="AL26" i="3"/>
  <c r="AK70" i="3"/>
  <c r="AK26" i="3" s="1"/>
  <c r="AJ70" i="3"/>
  <c r="AI70" i="3"/>
  <c r="AI26" i="3" s="1"/>
  <c r="AH70" i="3"/>
  <c r="AH26" i="3" s="1"/>
  <c r="AG70" i="3"/>
  <c r="AG26" i="3"/>
  <c r="CB26" i="3" s="1"/>
  <c r="AF70" i="3"/>
  <c r="AE70" i="3"/>
  <c r="AE26" i="3"/>
  <c r="AD70" i="3"/>
  <c r="AD26" i="3" s="1"/>
  <c r="I26" i="3" s="1"/>
  <c r="AC70" i="3"/>
  <c r="AB70" i="3"/>
  <c r="AA70" i="3"/>
  <c r="AA26" i="3" s="1"/>
  <c r="Z70" i="3"/>
  <c r="Z26" i="3"/>
  <c r="Y70" i="3"/>
  <c r="Y26" i="3" s="1"/>
  <c r="X70" i="3"/>
  <c r="W70" i="3"/>
  <c r="W26" i="3"/>
  <c r="V70" i="3"/>
  <c r="V26" i="3" s="1"/>
  <c r="H26" i="3" s="1"/>
  <c r="U70" i="3"/>
  <c r="U26" i="3"/>
  <c r="T70" i="3"/>
  <c r="S70" i="3"/>
  <c r="S26" i="3"/>
  <c r="R70" i="3"/>
  <c r="Q70" i="3"/>
  <c r="Q26" i="3"/>
  <c r="P70" i="3"/>
  <c r="P26" i="3" s="1"/>
  <c r="O70" i="3"/>
  <c r="N70" i="3"/>
  <c r="N26" i="3"/>
  <c r="M70" i="3"/>
  <c r="M26" i="3" s="1"/>
  <c r="L70" i="3"/>
  <c r="D70" i="3"/>
  <c r="D26" i="3"/>
  <c r="CH69" i="3"/>
  <c r="CG69" i="3"/>
  <c r="CF69" i="3"/>
  <c r="CE69" i="3"/>
  <c r="CD69" i="3"/>
  <c r="CC69" i="3"/>
  <c r="CK69" i="3" s="1"/>
  <c r="CB69" i="3"/>
  <c r="BZ69" i="3"/>
  <c r="AT69" i="3"/>
  <c r="AS69" i="3"/>
  <c r="AR69" i="3"/>
  <c r="AQ69" i="3"/>
  <c r="AP69" i="3"/>
  <c r="AO69" i="3"/>
  <c r="AN69" i="3"/>
  <c r="K69" i="3"/>
  <c r="J69" i="3"/>
  <c r="I69" i="3"/>
  <c r="H69" i="3"/>
  <c r="G69" i="3"/>
  <c r="F69" i="3"/>
  <c r="E69" i="3"/>
  <c r="CH68" i="3"/>
  <c r="CG68" i="3"/>
  <c r="CF68" i="3"/>
  <c r="CE68" i="3"/>
  <c r="CD68" i="3"/>
  <c r="CC68" i="3"/>
  <c r="CK68" i="3" s="1"/>
  <c r="CB68" i="3"/>
  <c r="BZ68" i="3"/>
  <c r="AT68" i="3"/>
  <c r="AS68" i="3"/>
  <c r="AR68" i="3"/>
  <c r="AQ68" i="3"/>
  <c r="AP68" i="3"/>
  <c r="AO68" i="3"/>
  <c r="AN68" i="3"/>
  <c r="K68" i="3"/>
  <c r="J68" i="3"/>
  <c r="I68" i="3"/>
  <c r="H68" i="3"/>
  <c r="G68" i="3"/>
  <c r="F68" i="3"/>
  <c r="E68" i="3"/>
  <c r="BV67" i="3"/>
  <c r="BU67" i="3"/>
  <c r="BT67" i="3"/>
  <c r="BS67" i="3"/>
  <c r="BR67" i="3"/>
  <c r="BQ67" i="3"/>
  <c r="BP67" i="3"/>
  <c r="BO67" i="3"/>
  <c r="BN67" i="3"/>
  <c r="BM67" i="3"/>
  <c r="BL67" i="3"/>
  <c r="AQ67" i="3" s="1"/>
  <c r="BK67" i="3"/>
  <c r="BJ67" i="3"/>
  <c r="BI67" i="3"/>
  <c r="BH67" i="3"/>
  <c r="BG67" i="3"/>
  <c r="BF67" i="3"/>
  <c r="BE67" i="3"/>
  <c r="BD67" i="3"/>
  <c r="BC67" i="3"/>
  <c r="BB67" i="3"/>
  <c r="BA67" i="3"/>
  <c r="AZ67" i="3"/>
  <c r="AY67" i="3"/>
  <c r="AX67" i="3"/>
  <c r="AW67" i="3"/>
  <c r="AV67" i="3"/>
  <c r="AU67" i="3"/>
  <c r="AM67" i="3"/>
  <c r="AL67" i="3"/>
  <c r="AK67" i="3"/>
  <c r="AJ67" i="3"/>
  <c r="AI67" i="3"/>
  <c r="AH67" i="3"/>
  <c r="AG67" i="3"/>
  <c r="AF67" i="3"/>
  <c r="AE67" i="3"/>
  <c r="AD67" i="3"/>
  <c r="AC67" i="3"/>
  <c r="AB67" i="3"/>
  <c r="AA67" i="3"/>
  <c r="Z67" i="3"/>
  <c r="Y67" i="3"/>
  <c r="X67" i="3"/>
  <c r="W67" i="3"/>
  <c r="V67" i="3"/>
  <c r="U67" i="3"/>
  <c r="T67" i="3"/>
  <c r="S67" i="3"/>
  <c r="R67" i="3"/>
  <c r="Q67" i="3"/>
  <c r="J67" i="3" s="1"/>
  <c r="P67" i="3"/>
  <c r="O67" i="3"/>
  <c r="N67" i="3"/>
  <c r="M67" i="3"/>
  <c r="L67" i="3"/>
  <c r="D67" i="3"/>
  <c r="CH66" i="3"/>
  <c r="CG66" i="3"/>
  <c r="CF66" i="3"/>
  <c r="CE66" i="3"/>
  <c r="CD66" i="3"/>
  <c r="CC66" i="3"/>
  <c r="CK66" i="3" s="1"/>
  <c r="CB66" i="3"/>
  <c r="BY66" i="3"/>
  <c r="BZ66" i="3"/>
  <c r="BW66" i="3"/>
  <c r="BX66" i="3" s="1"/>
  <c r="AT66" i="3"/>
  <c r="AS66" i="3"/>
  <c r="AR66" i="3"/>
  <c r="AQ66" i="3"/>
  <c r="AP66" i="3"/>
  <c r="AO66" i="3"/>
  <c r="AN66" i="3"/>
  <c r="K66" i="3"/>
  <c r="J66" i="3"/>
  <c r="I66" i="3"/>
  <c r="H66" i="3"/>
  <c r="G66" i="3"/>
  <c r="F66" i="3"/>
  <c r="E66" i="3"/>
  <c r="CH65" i="3"/>
  <c r="CG65" i="3"/>
  <c r="CF65" i="3"/>
  <c r="CE65" i="3"/>
  <c r="CD65" i="3"/>
  <c r="CC65" i="3"/>
  <c r="CK65" i="3"/>
  <c r="CB65" i="3"/>
  <c r="BY65" i="3"/>
  <c r="BZ65" i="3" s="1"/>
  <c r="BW65" i="3"/>
  <c r="BX65" i="3"/>
  <c r="AT65" i="3"/>
  <c r="AS65" i="3"/>
  <c r="AR65" i="3"/>
  <c r="AQ65" i="3"/>
  <c r="AP65" i="3"/>
  <c r="AO65" i="3"/>
  <c r="AN65" i="3"/>
  <c r="K65" i="3"/>
  <c r="J65" i="3"/>
  <c r="I65" i="3"/>
  <c r="H65" i="3"/>
  <c r="G65" i="3"/>
  <c r="F65" i="3"/>
  <c r="E65" i="3"/>
  <c r="CH64" i="3"/>
  <c r="CG64" i="3"/>
  <c r="CF64" i="3"/>
  <c r="CE64" i="3"/>
  <c r="CD64" i="3"/>
  <c r="CC64" i="3"/>
  <c r="CK64" i="3" s="1"/>
  <c r="CB64" i="3"/>
  <c r="BY64" i="3"/>
  <c r="BZ64" i="3"/>
  <c r="BW64" i="3"/>
  <c r="BX64" i="3" s="1"/>
  <c r="AT64" i="3"/>
  <c r="AS64" i="3"/>
  <c r="AR64" i="3"/>
  <c r="AQ64" i="3"/>
  <c r="AP64" i="3"/>
  <c r="AO64" i="3"/>
  <c r="AN64" i="3"/>
  <c r="K64" i="3"/>
  <c r="J64" i="3"/>
  <c r="I64" i="3"/>
  <c r="H64" i="3"/>
  <c r="G64" i="3"/>
  <c r="F64" i="3"/>
  <c r="E64" i="3"/>
  <c r="CO63" i="3"/>
  <c r="CN63" i="3"/>
  <c r="CM63" i="3"/>
  <c r="CL63" i="3"/>
  <c r="CK63" i="3"/>
  <c r="CJ63" i="3"/>
  <c r="CI63" i="3"/>
  <c r="CH63" i="3"/>
  <c r="CG63" i="3"/>
  <c r="CF63" i="3"/>
  <c r="CE63" i="3"/>
  <c r="CD63" i="3"/>
  <c r="CC63" i="3"/>
  <c r="CB63" i="3"/>
  <c r="CA63" i="3"/>
  <c r="AT63" i="3"/>
  <c r="AS63" i="3"/>
  <c r="AR63" i="3"/>
  <c r="AQ63" i="3"/>
  <c r="AP63" i="3"/>
  <c r="AO63" i="3"/>
  <c r="AN63" i="3"/>
  <c r="K63" i="3"/>
  <c r="J63" i="3"/>
  <c r="I63" i="3"/>
  <c r="H63" i="3"/>
  <c r="G63" i="3"/>
  <c r="F63" i="3"/>
  <c r="BY63" i="3" s="1"/>
  <c r="BZ63" i="3" s="1"/>
  <c r="E63" i="3"/>
  <c r="BV62" i="3"/>
  <c r="BU62" i="3"/>
  <c r="BT62" i="3"/>
  <c r="BT56" i="3" s="1"/>
  <c r="BS62" i="3"/>
  <c r="BR62" i="3"/>
  <c r="BQ62" i="3"/>
  <c r="BP62" i="3"/>
  <c r="BO62" i="3"/>
  <c r="BN62" i="3"/>
  <c r="BM62" i="3"/>
  <c r="BL62" i="3"/>
  <c r="BK62" i="3"/>
  <c r="BJ62" i="3"/>
  <c r="BI62" i="3"/>
  <c r="BH62" i="3"/>
  <c r="AT62" i="3" s="1"/>
  <c r="BG62" i="3"/>
  <c r="BF62" i="3"/>
  <c r="BE62" i="3"/>
  <c r="BD62" i="3"/>
  <c r="BC62" i="3"/>
  <c r="BB62" i="3"/>
  <c r="BA62" i="3"/>
  <c r="AZ62" i="3"/>
  <c r="AY62" i="3"/>
  <c r="AX62" i="3"/>
  <c r="AW62" i="3"/>
  <c r="AV62" i="3"/>
  <c r="AU62" i="3"/>
  <c r="AM62" i="3"/>
  <c r="AL62" i="3"/>
  <c r="AK62" i="3"/>
  <c r="AJ62" i="3"/>
  <c r="AI62" i="3"/>
  <c r="AH62" i="3"/>
  <c r="AG62" i="3"/>
  <c r="AF62" i="3"/>
  <c r="AE62" i="3"/>
  <c r="AD62" i="3"/>
  <c r="AC62" i="3"/>
  <c r="AB62" i="3"/>
  <c r="AA62" i="3"/>
  <c r="Z62" i="3"/>
  <c r="Y62" i="3"/>
  <c r="X62" i="3"/>
  <c r="W62" i="3"/>
  <c r="V62" i="3"/>
  <c r="H62" i="3" s="1"/>
  <c r="U62" i="3"/>
  <c r="T62" i="3"/>
  <c r="S62" i="3"/>
  <c r="R62" i="3"/>
  <c r="Q62" i="3"/>
  <c r="P62" i="3"/>
  <c r="O62" i="3"/>
  <c r="N62" i="3"/>
  <c r="M62" i="3"/>
  <c r="L62" i="3"/>
  <c r="CH61" i="3"/>
  <c r="CG61" i="3"/>
  <c r="CF61" i="3"/>
  <c r="CE61" i="3"/>
  <c r="CD61" i="3"/>
  <c r="CC61" i="3"/>
  <c r="CK61" i="3" s="1"/>
  <c r="CB61" i="3"/>
  <c r="BY61" i="3"/>
  <c r="BZ61" i="3"/>
  <c r="BW61" i="3"/>
  <c r="BX61" i="3" s="1"/>
  <c r="AT61" i="3"/>
  <c r="AS61" i="3"/>
  <c r="AR61" i="3"/>
  <c r="AQ61" i="3"/>
  <c r="AP61" i="3"/>
  <c r="AO61" i="3"/>
  <c r="AN61" i="3"/>
  <c r="K61" i="3"/>
  <c r="J61" i="3"/>
  <c r="I61" i="3"/>
  <c r="H61" i="3"/>
  <c r="G61" i="3"/>
  <c r="F61" i="3"/>
  <c r="E61" i="3"/>
  <c r="CH60" i="3"/>
  <c r="CG60" i="3"/>
  <c r="CF60" i="3"/>
  <c r="CE60" i="3"/>
  <c r="CD60" i="3"/>
  <c r="CC60" i="3"/>
  <c r="CK60" i="3"/>
  <c r="CB60" i="3"/>
  <c r="BY60" i="3"/>
  <c r="BZ60" i="3" s="1"/>
  <c r="BW60" i="3"/>
  <c r="BX60" i="3"/>
  <c r="AT60" i="3"/>
  <c r="AS60" i="3"/>
  <c r="AR60" i="3"/>
  <c r="AQ60" i="3"/>
  <c r="AP60" i="3"/>
  <c r="AO60" i="3"/>
  <c r="AN60" i="3"/>
  <c r="K60" i="3"/>
  <c r="J60" i="3"/>
  <c r="I60" i="3"/>
  <c r="H60" i="3"/>
  <c r="G60" i="3"/>
  <c r="F60" i="3"/>
  <c r="E60" i="3"/>
  <c r="CH59" i="3"/>
  <c r="CG59" i="3"/>
  <c r="CF59" i="3"/>
  <c r="CE59" i="3"/>
  <c r="CD59" i="3"/>
  <c r="CC59" i="3"/>
  <c r="CK59" i="3" s="1"/>
  <c r="CB59" i="3"/>
  <c r="BY59" i="3"/>
  <c r="BZ59" i="3"/>
  <c r="BW59" i="3"/>
  <c r="BX59" i="3" s="1"/>
  <c r="AT59" i="3"/>
  <c r="AS59" i="3"/>
  <c r="AR59" i="3"/>
  <c r="AQ59" i="3"/>
  <c r="AP59" i="3"/>
  <c r="AO59" i="3"/>
  <c r="AN59" i="3"/>
  <c r="K59" i="3"/>
  <c r="J59" i="3"/>
  <c r="I59" i="3"/>
  <c r="H59" i="3"/>
  <c r="G59" i="3"/>
  <c r="F59" i="3"/>
  <c r="E59" i="3"/>
  <c r="CO58" i="3"/>
  <c r="CN58" i="3"/>
  <c r="CM58" i="3"/>
  <c r="CL58" i="3"/>
  <c r="CK58" i="3"/>
  <c r="CJ58" i="3"/>
  <c r="CI58" i="3"/>
  <c r="CH58" i="3"/>
  <c r="CG58" i="3"/>
  <c r="CF58" i="3"/>
  <c r="CE58" i="3"/>
  <c r="CD58" i="3"/>
  <c r="CC58" i="3"/>
  <c r="CB58" i="3"/>
  <c r="AT58" i="3"/>
  <c r="AS58" i="3"/>
  <c r="AR58" i="3"/>
  <c r="AQ58" i="3"/>
  <c r="AP58" i="3"/>
  <c r="AO58" i="3"/>
  <c r="BY58" i="3" s="1"/>
  <c r="BZ58" i="3" s="1"/>
  <c r="AN58" i="3"/>
  <c r="K58" i="3"/>
  <c r="J58" i="3"/>
  <c r="I58" i="3"/>
  <c r="H58" i="3"/>
  <c r="G58" i="3"/>
  <c r="F58" i="3"/>
  <c r="E58" i="3"/>
  <c r="BV57" i="3"/>
  <c r="BU57" i="3"/>
  <c r="BT57" i="3"/>
  <c r="BS57" i="3"/>
  <c r="BR57" i="3"/>
  <c r="BQ57" i="3"/>
  <c r="BP57" i="3"/>
  <c r="BO57" i="3"/>
  <c r="BN57" i="3"/>
  <c r="BM57" i="3"/>
  <c r="BL57" i="3"/>
  <c r="BK57" i="3"/>
  <c r="BJ57" i="3"/>
  <c r="BI57" i="3"/>
  <c r="BH57" i="3"/>
  <c r="BG57" i="3"/>
  <c r="BF57" i="3"/>
  <c r="BE57" i="3"/>
  <c r="BE56" i="3" s="1"/>
  <c r="BE48" i="3" s="1"/>
  <c r="BE25" i="3" s="1"/>
  <c r="BD57" i="3"/>
  <c r="BC57" i="3"/>
  <c r="BB57" i="3"/>
  <c r="BA57" i="3"/>
  <c r="AZ57" i="3"/>
  <c r="AY57" i="3"/>
  <c r="AX57" i="3"/>
  <c r="AW57" i="3"/>
  <c r="AV57" i="3"/>
  <c r="AU57" i="3"/>
  <c r="AM57" i="3"/>
  <c r="AL57" i="3"/>
  <c r="AK57" i="3"/>
  <c r="AJ57" i="3"/>
  <c r="AI57" i="3"/>
  <c r="AH57" i="3"/>
  <c r="AG57" i="3"/>
  <c r="AF57" i="3"/>
  <c r="AE57" i="3"/>
  <c r="AD57" i="3"/>
  <c r="CF57" i="3" s="1"/>
  <c r="AC57" i="3"/>
  <c r="AC56" i="3" s="1"/>
  <c r="AB57" i="3"/>
  <c r="AA57" i="3"/>
  <c r="Z57" i="3"/>
  <c r="Y57" i="3"/>
  <c r="X57" i="3"/>
  <c r="W57" i="3"/>
  <c r="V57" i="3"/>
  <c r="U57" i="3"/>
  <c r="T57" i="3"/>
  <c r="S57" i="3"/>
  <c r="R57" i="3"/>
  <c r="Q57" i="3"/>
  <c r="P57" i="3"/>
  <c r="O57" i="3"/>
  <c r="N57" i="3"/>
  <c r="M57" i="3"/>
  <c r="L57" i="3"/>
  <c r="AV56" i="3"/>
  <c r="CH55" i="3"/>
  <c r="CG55" i="3"/>
  <c r="CF55" i="3"/>
  <c r="CE55" i="3"/>
  <c r="CD55" i="3"/>
  <c r="CC55" i="3"/>
  <c r="CK55" i="3" s="1"/>
  <c r="CB55" i="3"/>
  <c r="BY55" i="3"/>
  <c r="BZ55" i="3"/>
  <c r="BW55" i="3"/>
  <c r="BX55" i="3" s="1"/>
  <c r="AT55" i="3"/>
  <c r="AS55" i="3"/>
  <c r="AR55" i="3"/>
  <c r="AQ55" i="3"/>
  <c r="AP55" i="3"/>
  <c r="AO55" i="3"/>
  <c r="AN55" i="3"/>
  <c r="K55" i="3"/>
  <c r="J55" i="3"/>
  <c r="I55" i="3"/>
  <c r="H55" i="3"/>
  <c r="G55" i="3"/>
  <c r="F55" i="3"/>
  <c r="E55" i="3"/>
  <c r="CH54" i="3"/>
  <c r="CG54" i="3"/>
  <c r="CF54" i="3"/>
  <c r="CE54" i="3"/>
  <c r="CD54" i="3"/>
  <c r="CC54" i="3"/>
  <c r="CK54" i="3"/>
  <c r="CB54" i="3"/>
  <c r="BY54" i="3"/>
  <c r="BZ54" i="3" s="1"/>
  <c r="BW54" i="3"/>
  <c r="BX54" i="3"/>
  <c r="AT54" i="3"/>
  <c r="AS54" i="3"/>
  <c r="AR54" i="3"/>
  <c r="AQ54" i="3"/>
  <c r="AP54" i="3"/>
  <c r="AO54" i="3"/>
  <c r="AN54" i="3"/>
  <c r="K54" i="3"/>
  <c r="J54" i="3"/>
  <c r="I54" i="3"/>
  <c r="H54" i="3"/>
  <c r="G54" i="3"/>
  <c r="F54" i="3"/>
  <c r="E54" i="3"/>
  <c r="BV53" i="3"/>
  <c r="BU53" i="3"/>
  <c r="BT53" i="3"/>
  <c r="BS53" i="3"/>
  <c r="BR53" i="3"/>
  <c r="BQ53" i="3"/>
  <c r="BP53" i="3"/>
  <c r="BO53" i="3"/>
  <c r="BN53" i="3"/>
  <c r="BM53" i="3"/>
  <c r="BL53" i="3"/>
  <c r="BK53" i="3"/>
  <c r="BJ53" i="3"/>
  <c r="BI53" i="3"/>
  <c r="BH53" i="3"/>
  <c r="BG53" i="3"/>
  <c r="BF53" i="3"/>
  <c r="BE53" i="3"/>
  <c r="BD53" i="3"/>
  <c r="BC53" i="3"/>
  <c r="BB53" i="3"/>
  <c r="BA53" i="3"/>
  <c r="AZ53" i="3"/>
  <c r="AY53" i="3"/>
  <c r="AX53" i="3"/>
  <c r="AW53" i="3"/>
  <c r="AV53" i="3"/>
  <c r="AU53" i="3"/>
  <c r="AM53" i="3"/>
  <c r="AL53" i="3"/>
  <c r="AK53" i="3"/>
  <c r="AJ53" i="3"/>
  <c r="AI53" i="3"/>
  <c r="AH53" i="3"/>
  <c r="AG53" i="3"/>
  <c r="AF53" i="3"/>
  <c r="AE53" i="3"/>
  <c r="AD53" i="3"/>
  <c r="CF53" i="3" s="1"/>
  <c r="AC53" i="3"/>
  <c r="AB53" i="3"/>
  <c r="AA53" i="3"/>
  <c r="Z53" i="3"/>
  <c r="Y53" i="3"/>
  <c r="X53" i="3"/>
  <c r="W53" i="3"/>
  <c r="V53" i="3"/>
  <c r="U53" i="3"/>
  <c r="T53" i="3"/>
  <c r="S53" i="3"/>
  <c r="R53" i="3"/>
  <c r="K53" i="3" s="1"/>
  <c r="Q53" i="3"/>
  <c r="P53" i="3"/>
  <c r="O53" i="3"/>
  <c r="N53" i="3"/>
  <c r="M53" i="3"/>
  <c r="L53" i="3"/>
  <c r="D53" i="3"/>
  <c r="CH52" i="3"/>
  <c r="CG52" i="3"/>
  <c r="CF52" i="3"/>
  <c r="CE52" i="3"/>
  <c r="CD52" i="3"/>
  <c r="CC52" i="3"/>
  <c r="CB52" i="3"/>
  <c r="CA52" i="3"/>
  <c r="AT52" i="3"/>
  <c r="AT51" i="3" s="1"/>
  <c r="AS52" i="3"/>
  <c r="AS51" i="3"/>
  <c r="AR52" i="3"/>
  <c r="AR51" i="3" s="1"/>
  <c r="AQ52" i="3"/>
  <c r="AQ51" i="3" s="1"/>
  <c r="AP52" i="3"/>
  <c r="AP51" i="3"/>
  <c r="AO52" i="3"/>
  <c r="AN52" i="3"/>
  <c r="K52" i="3"/>
  <c r="J52" i="3"/>
  <c r="I52" i="3"/>
  <c r="H52" i="3"/>
  <c r="G52" i="3"/>
  <c r="F52" i="3"/>
  <c r="E52" i="3"/>
  <c r="BV51" i="3"/>
  <c r="BU51" i="3"/>
  <c r="BU49" i="3"/>
  <c r="BT51" i="3"/>
  <c r="BT49" i="3" s="1"/>
  <c r="BS51" i="3"/>
  <c r="BS49" i="3"/>
  <c r="BR51" i="3"/>
  <c r="BQ51" i="3"/>
  <c r="BP51" i="3"/>
  <c r="BP49" i="3"/>
  <c r="BO51" i="3"/>
  <c r="BO49" i="3" s="1"/>
  <c r="BN51" i="3"/>
  <c r="BN49" i="3" s="1"/>
  <c r="BN48" i="3" s="1"/>
  <c r="BN25" i="3" s="1"/>
  <c r="BM51" i="3"/>
  <c r="BM49" i="3" s="1"/>
  <c r="BL51" i="3"/>
  <c r="BL49" i="3"/>
  <c r="BK51" i="3"/>
  <c r="BK49" i="3" s="1"/>
  <c r="BJ51" i="3"/>
  <c r="BI51" i="3"/>
  <c r="BI49" i="3"/>
  <c r="BH51" i="3"/>
  <c r="BH49" i="3" s="1"/>
  <c r="BG51" i="3"/>
  <c r="BG49" i="3"/>
  <c r="BG48" i="3" s="1"/>
  <c r="BF51" i="3"/>
  <c r="BE51" i="3"/>
  <c r="BE49" i="3"/>
  <c r="BD51" i="3"/>
  <c r="BD49" i="3" s="1"/>
  <c r="BD48" i="3" s="1"/>
  <c r="BD25" i="3" s="1"/>
  <c r="BC51" i="3"/>
  <c r="BC49" i="3"/>
  <c r="BB51" i="3"/>
  <c r="BB49" i="3" s="1"/>
  <c r="BA51" i="3"/>
  <c r="BA49" i="3" s="1"/>
  <c r="AZ51" i="3"/>
  <c r="AZ49" i="3"/>
  <c r="AY51" i="3"/>
  <c r="AY49" i="3" s="1"/>
  <c r="AX51" i="3"/>
  <c r="AX49" i="3" s="1"/>
  <c r="AX48" i="3" s="1"/>
  <c r="AW51" i="3"/>
  <c r="AW49" i="3" s="1"/>
  <c r="AV51" i="3"/>
  <c r="AV49" i="3"/>
  <c r="AU51" i="3"/>
  <c r="AU49" i="3" s="1"/>
  <c r="AN51" i="3"/>
  <c r="AM51" i="3"/>
  <c r="AM49" i="3" s="1"/>
  <c r="AL51" i="3"/>
  <c r="AL49" i="3"/>
  <c r="AK51" i="3"/>
  <c r="AK49" i="3" s="1"/>
  <c r="AJ51" i="3"/>
  <c r="AJ49" i="3"/>
  <c r="AJ48" i="3" s="1"/>
  <c r="AJ25" i="3" s="1"/>
  <c r="AI51" i="3"/>
  <c r="AI49" i="3" s="1"/>
  <c r="AH51" i="3"/>
  <c r="AH49" i="3"/>
  <c r="AG51" i="3"/>
  <c r="AG49" i="3" s="1"/>
  <c r="AF51" i="3"/>
  <c r="AF49" i="3"/>
  <c r="AF48" i="3" s="1"/>
  <c r="AE51" i="3"/>
  <c r="AE49" i="3" s="1"/>
  <c r="AD51" i="3"/>
  <c r="AC51" i="3"/>
  <c r="AB51" i="3"/>
  <c r="AB49" i="3"/>
  <c r="AA51" i="3"/>
  <c r="AA49" i="3" s="1"/>
  <c r="AA48" i="3" s="1"/>
  <c r="AA25" i="3" s="1"/>
  <c r="Z51" i="3"/>
  <c r="Z49" i="3"/>
  <c r="Y51" i="3"/>
  <c r="CH51" i="3" s="1"/>
  <c r="X51" i="3"/>
  <c r="X49" i="3" s="1"/>
  <c r="W51" i="3"/>
  <c r="W49" i="3"/>
  <c r="V51" i="3"/>
  <c r="V49" i="3" s="1"/>
  <c r="U51" i="3"/>
  <c r="T51" i="3"/>
  <c r="S51" i="3"/>
  <c r="R51" i="3"/>
  <c r="Q51" i="3"/>
  <c r="P51" i="3"/>
  <c r="P49" i="3" s="1"/>
  <c r="O51" i="3"/>
  <c r="O49" i="3"/>
  <c r="N51" i="3"/>
  <c r="N49" i="3" s="1"/>
  <c r="M51" i="3"/>
  <c r="L51" i="3"/>
  <c r="L49" i="3" s="1"/>
  <c r="CH50" i="3"/>
  <c r="CG50" i="3"/>
  <c r="CF50" i="3"/>
  <c r="CE50" i="3"/>
  <c r="CD50" i="3"/>
  <c r="CC50" i="3"/>
  <c r="CK50" i="3"/>
  <c r="CB50" i="3"/>
  <c r="AT50" i="3"/>
  <c r="AS50" i="3"/>
  <c r="AR50" i="3"/>
  <c r="AQ50" i="3"/>
  <c r="AP50" i="3"/>
  <c r="AO50" i="3"/>
  <c r="AN50" i="3"/>
  <c r="BW50" i="3" s="1"/>
  <c r="BX50" i="3" s="1"/>
  <c r="K50" i="3"/>
  <c r="J50" i="3"/>
  <c r="I50" i="3"/>
  <c r="H50" i="3"/>
  <c r="G50" i="3"/>
  <c r="F50" i="3"/>
  <c r="E50" i="3"/>
  <c r="BV49" i="3"/>
  <c r="BV48" i="3" s="1"/>
  <c r="BV25" i="3" s="1"/>
  <c r="BV23" i="3" s="1"/>
  <c r="BR49" i="3"/>
  <c r="BJ49" i="3"/>
  <c r="BF49" i="3"/>
  <c r="BF48" i="3" s="1"/>
  <c r="S49" i="3"/>
  <c r="CH47" i="3"/>
  <c r="CG47" i="3"/>
  <c r="CF47" i="3"/>
  <c r="CE47" i="3"/>
  <c r="CD47" i="3"/>
  <c r="CC47" i="3"/>
  <c r="CK47" i="3" s="1"/>
  <c r="CB47" i="3"/>
  <c r="AT47" i="3"/>
  <c r="AS47" i="3"/>
  <c r="AR47" i="3"/>
  <c r="AQ47" i="3"/>
  <c r="AP47" i="3"/>
  <c r="AO47" i="3"/>
  <c r="AN47" i="3"/>
  <c r="BX47" i="3"/>
  <c r="K47" i="3"/>
  <c r="J47" i="3"/>
  <c r="I47" i="3"/>
  <c r="H47" i="3"/>
  <c r="G47" i="3"/>
  <c r="F47" i="3"/>
  <c r="E47" i="3"/>
  <c r="BW47" i="3" s="1"/>
  <c r="CH46" i="3"/>
  <c r="CG46" i="3"/>
  <c r="CF46" i="3"/>
  <c r="CE46" i="3"/>
  <c r="CD46" i="3"/>
  <c r="CC46" i="3"/>
  <c r="CK46" i="3" s="1"/>
  <c r="CB46" i="3"/>
  <c r="AT46" i="3"/>
  <c r="AS46" i="3"/>
  <c r="AR46" i="3"/>
  <c r="AQ46" i="3"/>
  <c r="AP46" i="3"/>
  <c r="AO46" i="3"/>
  <c r="BY46" i="3" s="1"/>
  <c r="AN46" i="3"/>
  <c r="K46" i="3"/>
  <c r="J46" i="3"/>
  <c r="I46" i="3"/>
  <c r="H46" i="3"/>
  <c r="G46" i="3"/>
  <c r="F46" i="3"/>
  <c r="E46" i="3"/>
  <c r="BV45" i="3"/>
  <c r="BU45" i="3"/>
  <c r="BT45" i="3"/>
  <c r="BS45" i="3"/>
  <c r="BR45" i="3"/>
  <c r="BQ45" i="3"/>
  <c r="BP45" i="3"/>
  <c r="BO45" i="3"/>
  <c r="BN45" i="3"/>
  <c r="BM45" i="3"/>
  <c r="BL45" i="3"/>
  <c r="BK45" i="3"/>
  <c r="BJ45" i="3"/>
  <c r="BI45" i="3"/>
  <c r="BH45" i="3"/>
  <c r="BG45" i="3"/>
  <c r="BF45" i="3"/>
  <c r="BE45" i="3"/>
  <c r="BD45" i="3"/>
  <c r="BC45" i="3"/>
  <c r="BB45" i="3"/>
  <c r="BA45" i="3"/>
  <c r="AZ45" i="3"/>
  <c r="AY45" i="3"/>
  <c r="AX45" i="3"/>
  <c r="AW45" i="3"/>
  <c r="AV45" i="3"/>
  <c r="AU45" i="3"/>
  <c r="AM45" i="3"/>
  <c r="AL45" i="3"/>
  <c r="AK45" i="3"/>
  <c r="AJ45" i="3"/>
  <c r="AI45" i="3"/>
  <c r="AH45" i="3"/>
  <c r="AG45" i="3"/>
  <c r="AF45" i="3"/>
  <c r="AE45" i="3"/>
  <c r="AD45" i="3"/>
  <c r="I45" i="3" s="1"/>
  <c r="AC45" i="3"/>
  <c r="AB45" i="3"/>
  <c r="AA45" i="3"/>
  <c r="Z45" i="3"/>
  <c r="Y45" i="3"/>
  <c r="X45" i="3"/>
  <c r="W45" i="3"/>
  <c r="V45" i="3"/>
  <c r="U45" i="3"/>
  <c r="T45" i="3"/>
  <c r="S45" i="3"/>
  <c r="R45" i="3"/>
  <c r="K45" i="3" s="1"/>
  <c r="Q45" i="3"/>
  <c r="P45" i="3"/>
  <c r="O45" i="3"/>
  <c r="N45" i="3"/>
  <c r="G45" i="3" s="1"/>
  <c r="M45" i="3"/>
  <c r="L45" i="3"/>
  <c r="D45" i="3"/>
  <c r="CH44" i="3"/>
  <c r="CG44" i="3"/>
  <c r="CF44" i="3"/>
  <c r="CE44" i="3"/>
  <c r="CD44" i="3"/>
  <c r="CC44" i="3"/>
  <c r="CK44" i="3" s="1"/>
  <c r="CB44" i="3"/>
  <c r="AT44" i="3"/>
  <c r="AS44" i="3"/>
  <c r="AR44" i="3"/>
  <c r="AQ44" i="3"/>
  <c r="AP44" i="3"/>
  <c r="AO44" i="3"/>
  <c r="AN44" i="3"/>
  <c r="K44" i="3"/>
  <c r="J44" i="3"/>
  <c r="I44" i="3"/>
  <c r="H44" i="3"/>
  <c r="G44" i="3"/>
  <c r="F44" i="3"/>
  <c r="BY44" i="3" s="1"/>
  <c r="E44" i="3"/>
  <c r="CH43" i="3"/>
  <c r="CG43" i="3"/>
  <c r="CF43" i="3"/>
  <c r="CE43" i="3"/>
  <c r="CD43" i="3"/>
  <c r="CC43" i="3"/>
  <c r="CK43" i="3"/>
  <c r="CB43" i="3"/>
  <c r="AT43" i="3"/>
  <c r="AS43" i="3"/>
  <c r="AR43" i="3"/>
  <c r="AQ43" i="3"/>
  <c r="AP43" i="3"/>
  <c r="AO43" i="3"/>
  <c r="AN43" i="3"/>
  <c r="BW43" i="3" s="1"/>
  <c r="BX43" i="3" s="1"/>
  <c r="K43" i="3"/>
  <c r="J43" i="3"/>
  <c r="I43" i="3"/>
  <c r="H43" i="3"/>
  <c r="G43" i="3"/>
  <c r="F43" i="3"/>
  <c r="BY43" i="3" s="1"/>
  <c r="E43" i="3"/>
  <c r="CH42" i="3"/>
  <c r="CG42" i="3"/>
  <c r="CF42" i="3"/>
  <c r="CE42" i="3"/>
  <c r="CD42" i="3"/>
  <c r="CC42" i="3"/>
  <c r="CK42" i="3" s="1"/>
  <c r="CB42" i="3"/>
  <c r="AT42" i="3"/>
  <c r="AS42" i="3"/>
  <c r="AR42" i="3"/>
  <c r="AQ42" i="3"/>
  <c r="AP42" i="3"/>
  <c r="AO42" i="3"/>
  <c r="BY42" i="3" s="1"/>
  <c r="AN42" i="3"/>
  <c r="K42" i="3"/>
  <c r="J42" i="3"/>
  <c r="I42" i="3"/>
  <c r="H42" i="3"/>
  <c r="G42" i="3"/>
  <c r="F42" i="3"/>
  <c r="E42" i="3"/>
  <c r="CH41" i="3"/>
  <c r="CG41" i="3"/>
  <c r="CF41" i="3"/>
  <c r="CE41" i="3"/>
  <c r="CD41" i="3"/>
  <c r="CC41" i="3"/>
  <c r="CK41" i="3"/>
  <c r="CB41" i="3"/>
  <c r="AT41" i="3"/>
  <c r="AS41" i="3"/>
  <c r="AR41" i="3"/>
  <c r="AQ41" i="3"/>
  <c r="AP41" i="3"/>
  <c r="AO41" i="3"/>
  <c r="AN41" i="3"/>
  <c r="BW41" i="3" s="1"/>
  <c r="K41" i="3"/>
  <c r="J41" i="3"/>
  <c r="I41" i="3"/>
  <c r="H41" i="3"/>
  <c r="G41" i="3"/>
  <c r="F41" i="3"/>
  <c r="E41" i="3"/>
  <c r="CH40" i="3"/>
  <c r="CG40" i="3"/>
  <c r="CF40" i="3"/>
  <c r="CE40" i="3"/>
  <c r="CD40" i="3"/>
  <c r="CC40" i="3"/>
  <c r="CK40" i="3" s="1"/>
  <c r="CB40" i="3"/>
  <c r="AT40" i="3"/>
  <c r="AS40" i="3"/>
  <c r="AR40" i="3"/>
  <c r="AQ40" i="3"/>
  <c r="AP40" i="3"/>
  <c r="AO40" i="3"/>
  <c r="AN40" i="3"/>
  <c r="K40" i="3"/>
  <c r="J40" i="3"/>
  <c r="I40" i="3"/>
  <c r="H40" i="3"/>
  <c r="G40" i="3"/>
  <c r="F40" i="3"/>
  <c r="BY40" i="3" s="1"/>
  <c r="E40" i="3"/>
  <c r="CH39" i="3"/>
  <c r="CG39" i="3"/>
  <c r="CF39" i="3"/>
  <c r="CE39" i="3"/>
  <c r="CD39" i="3"/>
  <c r="CC39" i="3"/>
  <c r="CK39" i="3"/>
  <c r="CB39" i="3"/>
  <c r="AT39" i="3"/>
  <c r="AS39" i="3"/>
  <c r="AR39" i="3"/>
  <c r="AQ39" i="3"/>
  <c r="AP39" i="3"/>
  <c r="AO39" i="3"/>
  <c r="AN39" i="3"/>
  <c r="BW39" i="3" s="1"/>
  <c r="BX39" i="3" s="1"/>
  <c r="K39" i="3"/>
  <c r="J39" i="3"/>
  <c r="I39" i="3"/>
  <c r="H39" i="3"/>
  <c r="G39" i="3"/>
  <c r="F39" i="3"/>
  <c r="BY39" i="3" s="1"/>
  <c r="E39" i="3"/>
  <c r="BV38" i="3"/>
  <c r="BU38" i="3"/>
  <c r="BT38" i="3"/>
  <c r="BS38" i="3"/>
  <c r="BR38" i="3"/>
  <c r="BQ38" i="3"/>
  <c r="BQ30" i="3" s="1"/>
  <c r="BQ24" i="3" s="1"/>
  <c r="BP38" i="3"/>
  <c r="BO38" i="3"/>
  <c r="BN38" i="3"/>
  <c r="BM38" i="3"/>
  <c r="AR38" i="3" s="1"/>
  <c r="BL38" i="3"/>
  <c r="BK38" i="3"/>
  <c r="BJ38" i="3"/>
  <c r="BI38" i="3"/>
  <c r="BH38" i="3"/>
  <c r="BG38" i="3"/>
  <c r="BF38" i="3"/>
  <c r="BE38" i="3"/>
  <c r="BE30" i="3" s="1"/>
  <c r="BE24" i="3" s="1"/>
  <c r="BD38" i="3"/>
  <c r="BC38" i="3"/>
  <c r="BB38" i="3"/>
  <c r="BA38" i="3"/>
  <c r="AZ38" i="3"/>
  <c r="AY38" i="3"/>
  <c r="AX38" i="3"/>
  <c r="AW38" i="3"/>
  <c r="AW30" i="3" s="1"/>
  <c r="AV38" i="3"/>
  <c r="AU38" i="3"/>
  <c r="AM38" i="3"/>
  <c r="AL38" i="3"/>
  <c r="AK38" i="3"/>
  <c r="AJ38" i="3"/>
  <c r="AI38" i="3"/>
  <c r="AH38" i="3"/>
  <c r="AH30" i="3" s="1"/>
  <c r="AH24" i="3" s="1"/>
  <c r="AG38" i="3"/>
  <c r="AF38" i="3"/>
  <c r="AE38" i="3"/>
  <c r="AD38" i="3"/>
  <c r="AC38" i="3"/>
  <c r="AB38" i="3"/>
  <c r="AA38" i="3"/>
  <c r="Z38" i="3"/>
  <c r="Z30" i="3" s="1"/>
  <c r="Z24" i="3" s="1"/>
  <c r="Y38" i="3"/>
  <c r="X38" i="3"/>
  <c r="W38" i="3"/>
  <c r="V38" i="3"/>
  <c r="CE38" i="3" s="1"/>
  <c r="U38" i="3"/>
  <c r="T38" i="3"/>
  <c r="S38" i="3"/>
  <c r="R38" i="3"/>
  <c r="Q38" i="3"/>
  <c r="P38" i="3"/>
  <c r="O38" i="3"/>
  <c r="N38" i="3"/>
  <c r="M38" i="3"/>
  <c r="L38" i="3"/>
  <c r="D38" i="3"/>
  <c r="CH37" i="3"/>
  <c r="CG37" i="3"/>
  <c r="CF37" i="3"/>
  <c r="CE37" i="3"/>
  <c r="CD37" i="3"/>
  <c r="CC37" i="3"/>
  <c r="CK37" i="3" s="1"/>
  <c r="CB37" i="3"/>
  <c r="AT37" i="3"/>
  <c r="AS37" i="3"/>
  <c r="AR37" i="3"/>
  <c r="AQ37" i="3"/>
  <c r="AP37" i="3"/>
  <c r="AO37" i="3"/>
  <c r="AN37" i="3"/>
  <c r="K37" i="3"/>
  <c r="J37" i="3"/>
  <c r="I37" i="3"/>
  <c r="H37" i="3"/>
  <c r="G37" i="3"/>
  <c r="F37" i="3"/>
  <c r="E37" i="3"/>
  <c r="CH36" i="3"/>
  <c r="CG36" i="3"/>
  <c r="CF36" i="3"/>
  <c r="CE36" i="3"/>
  <c r="CD36" i="3"/>
  <c r="CC36" i="3"/>
  <c r="CK36" i="3"/>
  <c r="CB36" i="3"/>
  <c r="AT36" i="3"/>
  <c r="AS36" i="3"/>
  <c r="AR36" i="3"/>
  <c r="AQ36" i="3"/>
  <c r="AP36" i="3"/>
  <c r="AO36" i="3"/>
  <c r="AN36" i="3"/>
  <c r="BW36" i="3" s="1"/>
  <c r="K36" i="3"/>
  <c r="J36" i="3"/>
  <c r="I36" i="3"/>
  <c r="H36" i="3"/>
  <c r="G36" i="3"/>
  <c r="F36" i="3"/>
  <c r="E36" i="3"/>
  <c r="BV35" i="3"/>
  <c r="BU35" i="3"/>
  <c r="BT35" i="3"/>
  <c r="BS35" i="3"/>
  <c r="BR35" i="3"/>
  <c r="BQ35" i="3"/>
  <c r="BP35" i="3"/>
  <c r="BO35" i="3"/>
  <c r="BN35" i="3"/>
  <c r="AS35" i="3" s="1"/>
  <c r="BM35" i="3"/>
  <c r="BL35" i="3"/>
  <c r="BK35" i="3"/>
  <c r="BJ35" i="3"/>
  <c r="BI35" i="3"/>
  <c r="BH35" i="3"/>
  <c r="BG35" i="3"/>
  <c r="BF35" i="3"/>
  <c r="BE35" i="3"/>
  <c r="BD35" i="3"/>
  <c r="BC35" i="3"/>
  <c r="BB35" i="3"/>
  <c r="AN35" i="3" s="1"/>
  <c r="BA35" i="3"/>
  <c r="AZ35" i="3"/>
  <c r="AY35" i="3"/>
  <c r="AX35" i="3"/>
  <c r="AQ35" i="3" s="1"/>
  <c r="AW35" i="3"/>
  <c r="AV35" i="3"/>
  <c r="AU35" i="3"/>
  <c r="AM35" i="3"/>
  <c r="AL35" i="3"/>
  <c r="AK35" i="3"/>
  <c r="AJ35" i="3"/>
  <c r="AI35" i="3"/>
  <c r="AH35" i="3"/>
  <c r="AG35" i="3"/>
  <c r="AF35" i="3"/>
  <c r="AE35" i="3"/>
  <c r="AD35" i="3"/>
  <c r="AC35" i="3"/>
  <c r="AB35" i="3"/>
  <c r="AA35" i="3"/>
  <c r="Z35" i="3"/>
  <c r="Y35" i="3"/>
  <c r="X35" i="3"/>
  <c r="W35" i="3"/>
  <c r="V35" i="3"/>
  <c r="U35" i="3"/>
  <c r="T35" i="3"/>
  <c r="S35" i="3"/>
  <c r="R35" i="3"/>
  <c r="Q35" i="3"/>
  <c r="P35" i="3"/>
  <c r="O35" i="3"/>
  <c r="N35" i="3"/>
  <c r="M35" i="3"/>
  <c r="L35" i="3"/>
  <c r="D35" i="3"/>
  <c r="CH34" i="3"/>
  <c r="CG34" i="3"/>
  <c r="CF34" i="3"/>
  <c r="CE34" i="3"/>
  <c r="CD34" i="3"/>
  <c r="CC34" i="3"/>
  <c r="CK34" i="3"/>
  <c r="CB34" i="3"/>
  <c r="AT34" i="3"/>
  <c r="AS34" i="3"/>
  <c r="AR34" i="3"/>
  <c r="AQ34" i="3"/>
  <c r="AP34" i="3"/>
  <c r="AO34" i="3"/>
  <c r="BY34" i="3"/>
  <c r="AN34" i="3"/>
  <c r="K34" i="3"/>
  <c r="J34" i="3"/>
  <c r="I34" i="3"/>
  <c r="H34" i="3"/>
  <c r="G34" i="3"/>
  <c r="F34" i="3"/>
  <c r="E34" i="3"/>
  <c r="CH33" i="3"/>
  <c r="CG33" i="3"/>
  <c r="CF33" i="3"/>
  <c r="CE33" i="3"/>
  <c r="CD33" i="3"/>
  <c r="CC33" i="3"/>
  <c r="CK33" i="3" s="1"/>
  <c r="CB33" i="3"/>
  <c r="AT33" i="3"/>
  <c r="AS33" i="3"/>
  <c r="AR33" i="3"/>
  <c r="AQ33" i="3"/>
  <c r="AP33" i="3"/>
  <c r="AO33" i="3"/>
  <c r="AN33" i="3"/>
  <c r="K33" i="3"/>
  <c r="J33" i="3"/>
  <c r="I33" i="3"/>
  <c r="H33" i="3"/>
  <c r="G33" i="3"/>
  <c r="F33" i="3"/>
  <c r="BY33" i="3" s="1"/>
  <c r="E33" i="3"/>
  <c r="CH32" i="3"/>
  <c r="CG32" i="3"/>
  <c r="CF32" i="3"/>
  <c r="CE32" i="3"/>
  <c r="CD32" i="3"/>
  <c r="CC32" i="3"/>
  <c r="CK32" i="3"/>
  <c r="CB32" i="3"/>
  <c r="AT32" i="3"/>
  <c r="AS32" i="3"/>
  <c r="AR32" i="3"/>
  <c r="AQ32" i="3"/>
  <c r="AP32" i="3"/>
  <c r="AO32" i="3"/>
  <c r="AN32" i="3"/>
  <c r="BW32" i="3" s="1"/>
  <c r="BX32" i="3" s="1"/>
  <c r="K32" i="3"/>
  <c r="J32" i="3"/>
  <c r="I32" i="3"/>
  <c r="H32" i="3"/>
  <c r="G32" i="3"/>
  <c r="F32" i="3"/>
  <c r="E32" i="3"/>
  <c r="BV31" i="3"/>
  <c r="BU31" i="3"/>
  <c r="BT31" i="3"/>
  <c r="BS31" i="3"/>
  <c r="BR31" i="3"/>
  <c r="BQ31" i="3"/>
  <c r="BP31" i="3"/>
  <c r="BO31" i="3"/>
  <c r="BN31" i="3"/>
  <c r="BM31" i="3"/>
  <c r="BL31" i="3"/>
  <c r="BK31" i="3"/>
  <c r="BJ31" i="3"/>
  <c r="BI31" i="3"/>
  <c r="BH31" i="3"/>
  <c r="BG31" i="3"/>
  <c r="BF31" i="3"/>
  <c r="BE31" i="3"/>
  <c r="BD31" i="3"/>
  <c r="BC31" i="3"/>
  <c r="BB31" i="3"/>
  <c r="BA31" i="3"/>
  <c r="AZ31" i="3"/>
  <c r="AY31" i="3"/>
  <c r="AX31" i="3"/>
  <c r="AW31" i="3"/>
  <c r="AV31" i="3"/>
  <c r="AU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D31" i="3"/>
  <c r="D30" i="3" s="1"/>
  <c r="D24" i="3" s="1"/>
  <c r="BU29" i="3"/>
  <c r="BI29" i="3"/>
  <c r="L29" i="3"/>
  <c r="BV28" i="3"/>
  <c r="BU28" i="3"/>
  <c r="BT28" i="3"/>
  <c r="BS28" i="3"/>
  <c r="AQ28" i="3" s="1"/>
  <c r="BR28" i="3"/>
  <c r="BQ28" i="3"/>
  <c r="BP28" i="3"/>
  <c r="BO28" i="3"/>
  <c r="BN28" i="3"/>
  <c r="BM28" i="3"/>
  <c r="BL28" i="3"/>
  <c r="BK28" i="3"/>
  <c r="AP28" i="3" s="1"/>
  <c r="BJ28" i="3"/>
  <c r="BI28" i="3"/>
  <c r="BH28" i="3"/>
  <c r="BG28" i="3"/>
  <c r="AS28" i="3" s="1"/>
  <c r="BF28" i="3"/>
  <c r="BE28" i="3"/>
  <c r="BD28" i="3"/>
  <c r="BC28" i="3"/>
  <c r="AO28" i="3" s="1"/>
  <c r="BB28" i="3"/>
  <c r="BA28" i="3"/>
  <c r="AZ28" i="3"/>
  <c r="AY28" i="3"/>
  <c r="AX28" i="3"/>
  <c r="AW28" i="3"/>
  <c r="AV28" i="3"/>
  <c r="AU28" i="3"/>
  <c r="AN28" i="3" s="1"/>
  <c r="AM28" i="3"/>
  <c r="AL28" i="3"/>
  <c r="AK28" i="3"/>
  <c r="AJ28" i="3"/>
  <c r="AI28" i="3"/>
  <c r="AH28" i="3"/>
  <c r="AG28" i="3"/>
  <c r="AF28" i="3"/>
  <c r="AE28" i="3"/>
  <c r="AD28" i="3"/>
  <c r="AC28" i="3"/>
  <c r="AB28" i="3"/>
  <c r="CD28" i="3" s="1"/>
  <c r="AA28" i="3"/>
  <c r="Z28" i="3"/>
  <c r="Y28" i="3"/>
  <c r="X28" i="3"/>
  <c r="W28" i="3"/>
  <c r="V28" i="3"/>
  <c r="U28" i="3"/>
  <c r="T28" i="3"/>
  <c r="F28" i="3" s="1"/>
  <c r="S28" i="3"/>
  <c r="R28" i="3"/>
  <c r="Q28" i="3"/>
  <c r="P28" i="3"/>
  <c r="O28" i="3"/>
  <c r="N28" i="3"/>
  <c r="M28" i="3"/>
  <c r="L28" i="3"/>
  <c r="CB28" i="3" s="1"/>
  <c r="D28" i="3"/>
  <c r="BS27" i="3"/>
  <c r="BO27" i="3"/>
  <c r="BK27" i="3"/>
  <c r="BG27" i="3"/>
  <c r="BC27" i="3"/>
  <c r="AU27" i="3"/>
  <c r="AN27" i="3" s="1"/>
  <c r="U27" i="3"/>
  <c r="M27" i="3"/>
  <c r="BO26" i="3"/>
  <c r="BK26" i="3"/>
  <c r="BG26" i="3"/>
  <c r="AY26" i="3"/>
  <c r="AR26" i="3" s="1"/>
  <c r="AJ26" i="3"/>
  <c r="AF26" i="3"/>
  <c r="AC26" i="3"/>
  <c r="AB26" i="3"/>
  <c r="X26" i="3"/>
  <c r="T26" i="3"/>
  <c r="O26" i="3"/>
  <c r="L26" i="3"/>
  <c r="AA52" i="2"/>
  <c r="AA53" i="2"/>
  <c r="AA57" i="2"/>
  <c r="AA58" i="2"/>
  <c r="AA59" i="2"/>
  <c r="AA62" i="2"/>
  <c r="AA63" i="2"/>
  <c r="AA64" i="2"/>
  <c r="AA69" i="2"/>
  <c r="AA70" i="2"/>
  <c r="AA78" i="2"/>
  <c r="AA30" i="2"/>
  <c r="AA31" i="2"/>
  <c r="AA32" i="2"/>
  <c r="AA34" i="2"/>
  <c r="AA35" i="2"/>
  <c r="AA37" i="2"/>
  <c r="AA38" i="2"/>
  <c r="AA39" i="2"/>
  <c r="AA40" i="2"/>
  <c r="AA41" i="2"/>
  <c r="AA42" i="2"/>
  <c r="AA44" i="2"/>
  <c r="AA45" i="2"/>
  <c r="AH73" i="3"/>
  <c r="AH27" i="3" s="1"/>
  <c r="F76" i="3"/>
  <c r="CO73" i="4"/>
  <c r="BT22" i="4"/>
  <c r="AZ56" i="3"/>
  <c r="BD56" i="3"/>
  <c r="BY74" i="3"/>
  <c r="BZ74" i="3" s="1"/>
  <c r="BY32" i="3"/>
  <c r="BW33" i="3"/>
  <c r="BX33" i="3" s="1"/>
  <c r="BY36" i="3"/>
  <c r="AG30" i="3"/>
  <c r="AG24" i="3" s="1"/>
  <c r="BX41" i="3"/>
  <c r="BY50" i="3"/>
  <c r="AH56" i="3"/>
  <c r="CC56" i="3" s="1"/>
  <c r="CK56" i="3" s="1"/>
  <c r="BW82" i="3"/>
  <c r="BX82" i="3" s="1"/>
  <c r="M30" i="3"/>
  <c r="M24" i="3"/>
  <c r="Q30" i="3"/>
  <c r="Q24" i="3" s="1"/>
  <c r="U30" i="3"/>
  <c r="U24" i="3"/>
  <c r="Y30" i="3"/>
  <c r="Y24" i="3" s="1"/>
  <c r="AC30" i="3"/>
  <c r="AC24" i="3"/>
  <c r="AK30" i="3"/>
  <c r="AK24" i="3" s="1"/>
  <c r="BW34" i="3"/>
  <c r="BX34" i="3" s="1"/>
  <c r="BW37" i="3"/>
  <c r="BX37" i="3"/>
  <c r="BY37" i="3"/>
  <c r="BY41" i="3"/>
  <c r="BW42" i="3"/>
  <c r="BX42" i="3"/>
  <c r="BW46" i="3"/>
  <c r="BX46" i="3" s="1"/>
  <c r="BW78" i="3"/>
  <c r="BX78" i="3"/>
  <c r="BW88" i="3"/>
  <c r="BX88" i="3" s="1"/>
  <c r="D79" i="3"/>
  <c r="BY85" i="3"/>
  <c r="BZ85" i="3"/>
  <c r="BW90" i="3"/>
  <c r="BX90" i="3"/>
  <c r="BX36" i="3"/>
  <c r="BW40" i="3"/>
  <c r="BX40" i="3" s="1"/>
  <c r="BW44" i="3"/>
  <c r="BX44" i="3"/>
  <c r="BY47" i="3"/>
  <c r="BW52" i="3"/>
  <c r="BX52" i="3" s="1"/>
  <c r="BN56" i="3"/>
  <c r="BW58" i="3"/>
  <c r="BX58" i="3"/>
  <c r="AS62" i="3"/>
  <c r="CJ78" i="4"/>
  <c r="CF22" i="4"/>
  <c r="CJ77" i="4"/>
  <c r="CI74" i="4"/>
  <c r="CI72" i="4"/>
  <c r="CI26" i="4"/>
  <c r="AX61" i="4"/>
  <c r="CH62" i="4"/>
  <c r="BE56" i="4"/>
  <c r="BE50" i="4"/>
  <c r="BE48" i="4"/>
  <c r="CO51" i="4"/>
  <c r="AY56" i="4"/>
  <c r="AY55" i="4" s="1"/>
  <c r="CI57" i="4"/>
  <c r="CI56" i="4"/>
  <c r="CI55" i="4" s="1"/>
  <c r="CI47" i="4" s="1"/>
  <c r="CI24" i="4" s="1"/>
  <c r="CI22" i="4" s="1"/>
  <c r="CN75" i="4"/>
  <c r="M50" i="4"/>
  <c r="M48" i="4" s="1"/>
  <c r="BC50" i="4"/>
  <c r="BC48" i="4" s="1"/>
  <c r="CM51" i="4"/>
  <c r="CJ74" i="4"/>
  <c r="AX56" i="4"/>
  <c r="CH57" i="4"/>
  <c r="BD50" i="4"/>
  <c r="BD48" i="4"/>
  <c r="BD47" i="4"/>
  <c r="BD24" i="4" s="1"/>
  <c r="CN51" i="4"/>
  <c r="AX72" i="4"/>
  <c r="AX26" i="4"/>
  <c r="CH73" i="4"/>
  <c r="BE61" i="4"/>
  <c r="CO62" i="4"/>
  <c r="CO61" i="4" s="1"/>
  <c r="CN62" i="4"/>
  <c r="CN61" i="4"/>
  <c r="CN55" i="4" s="1"/>
  <c r="CN47" i="4" s="1"/>
  <c r="CN24" i="4" s="1"/>
  <c r="AY50" i="4"/>
  <c r="AY48" i="4" s="1"/>
  <c r="CI51" i="4"/>
  <c r="AZ56" i="4"/>
  <c r="O75" i="4"/>
  <c r="CM56" i="4"/>
  <c r="CM55" i="4"/>
  <c r="CM47" i="4"/>
  <c r="CM24" i="4" s="1"/>
  <c r="CM22" i="4" s="1"/>
  <c r="CK72" i="4"/>
  <c r="CK26" i="4"/>
  <c r="CK22" i="4"/>
  <c r="CL72" i="4"/>
  <c r="CL26" i="4" s="1"/>
  <c r="CL22" i="4" s="1"/>
  <c r="CB55" i="4"/>
  <c r="CB47" i="4" s="1"/>
  <c r="CB24" i="4" s="1"/>
  <c r="AH22" i="4"/>
  <c r="BK55" i="4"/>
  <c r="BK47" i="4" s="1"/>
  <c r="BK24" i="4" s="1"/>
  <c r="BK22" i="4"/>
  <c r="AP22" i="4"/>
  <c r="O80" i="4"/>
  <c r="O28" i="4"/>
  <c r="AO22" i="4"/>
  <c r="AZ73" i="4"/>
  <c r="AZ51" i="4"/>
  <c r="AM22" i="4"/>
  <c r="AT22" i="4"/>
  <c r="BD80" i="4"/>
  <c r="BD28" i="4"/>
  <c r="BC61" i="4"/>
  <c r="BC55" i="4" s="1"/>
  <c r="AZ62" i="4"/>
  <c r="BL22" i="4"/>
  <c r="P22" i="4"/>
  <c r="BA22" i="4"/>
  <c r="AG22" i="4"/>
  <c r="AY80" i="4"/>
  <c r="AY28" i="4" s="1"/>
  <c r="BJ55" i="4"/>
  <c r="BJ47" i="4" s="1"/>
  <c r="BJ24" i="4" s="1"/>
  <c r="BJ22" i="4" s="1"/>
  <c r="Q72" i="4"/>
  <c r="Q26" i="4" s="1"/>
  <c r="Q22" i="4"/>
  <c r="BD72" i="4"/>
  <c r="BD26" i="4" s="1"/>
  <c r="CM80" i="4"/>
  <c r="CM28" i="4"/>
  <c r="AV22" i="4"/>
  <c r="BC80" i="4"/>
  <c r="BC28" i="4" s="1"/>
  <c r="BC22" i="4" s="1"/>
  <c r="AY72" i="4"/>
  <c r="AY26" i="4" s="1"/>
  <c r="BE80" i="4"/>
  <c r="BE28" i="4"/>
  <c r="BB22" i="4"/>
  <c r="AN22" i="4"/>
  <c r="Z22" i="4"/>
  <c r="AQ22" i="4"/>
  <c r="CI80" i="4"/>
  <c r="CI28" i="4" s="1"/>
  <c r="AI22" i="4"/>
  <c r="CN80" i="4"/>
  <c r="CN28" i="4" s="1"/>
  <c r="CA22" i="4"/>
  <c r="U47" i="4"/>
  <c r="U24" i="4"/>
  <c r="U22" i="4" s="1"/>
  <c r="CH80" i="4"/>
  <c r="CH28" i="4" s="1"/>
  <c r="CO80" i="4"/>
  <c r="CO28" i="4" s="1"/>
  <c r="AB22" i="4"/>
  <c r="M47" i="4"/>
  <c r="M24" i="4" s="1"/>
  <c r="N22" i="4"/>
  <c r="AS22" i="4"/>
  <c r="AX80" i="4"/>
  <c r="AX28" i="4" s="1"/>
  <c r="BE72" i="4"/>
  <c r="BE26" i="4" s="1"/>
  <c r="J38" i="3"/>
  <c r="S56" i="3"/>
  <c r="S48" i="3" s="1"/>
  <c r="S25" i="3" s="1"/>
  <c r="W56" i="3"/>
  <c r="AA56" i="3"/>
  <c r="AE56" i="3"/>
  <c r="AI56" i="3"/>
  <c r="AM56" i="3"/>
  <c r="L56" i="3"/>
  <c r="L48" i="3"/>
  <c r="L25" i="3" s="1"/>
  <c r="P56" i="3"/>
  <c r="T56" i="3"/>
  <c r="X56" i="3"/>
  <c r="AB56" i="3"/>
  <c r="AB48" i="3"/>
  <c r="AB25" i="3" s="1"/>
  <c r="AF56" i="3"/>
  <c r="AF25" i="3"/>
  <c r="AJ56" i="3"/>
  <c r="AX56" i="3"/>
  <c r="BB56" i="3"/>
  <c r="BB48" i="3"/>
  <c r="BB25" i="3" s="1"/>
  <c r="BF56" i="3"/>
  <c r="BF25" i="3"/>
  <c r="BJ56" i="3"/>
  <c r="BJ48" i="3" s="1"/>
  <c r="BJ25" i="3" s="1"/>
  <c r="BR56" i="3"/>
  <c r="BR48" i="3" s="1"/>
  <c r="BR25" i="3" s="1"/>
  <c r="BV56" i="3"/>
  <c r="BW63" i="3"/>
  <c r="BX63" i="3"/>
  <c r="BY76" i="3"/>
  <c r="BZ76" i="3" s="1"/>
  <c r="BW86" i="3"/>
  <c r="BX86" i="3" s="1"/>
  <c r="AT28" i="3"/>
  <c r="AI30" i="3"/>
  <c r="AI24" i="3" s="1"/>
  <c r="BY86" i="3"/>
  <c r="BZ86" i="3" s="1"/>
  <c r="BW89" i="3"/>
  <c r="BX89" i="3"/>
  <c r="BY75" i="3"/>
  <c r="BZ75" i="3"/>
  <c r="BY89" i="3"/>
  <c r="BW76" i="3"/>
  <c r="BX76" i="3"/>
  <c r="BW79" i="3"/>
  <c r="BX79" i="3"/>
  <c r="D85" i="3"/>
  <c r="BW85" i="3"/>
  <c r="BX85" i="3" s="1"/>
  <c r="AR73" i="3"/>
  <c r="AT38" i="3"/>
  <c r="D75" i="3"/>
  <c r="BW75" i="3"/>
  <c r="BX75" i="3" s="1"/>
  <c r="BM27" i="3"/>
  <c r="AU30" i="3"/>
  <c r="AU24" i="3" s="1"/>
  <c r="AY30" i="3"/>
  <c r="AY24" i="3"/>
  <c r="AQ38" i="3"/>
  <c r="AP38" i="3"/>
  <c r="BK56" i="3"/>
  <c r="BK48" i="3"/>
  <c r="BK25" i="3" s="1"/>
  <c r="BK23" i="3" s="1"/>
  <c r="BO56" i="3"/>
  <c r="BS56" i="3"/>
  <c r="BS48" i="3"/>
  <c r="BS25" i="3" s="1"/>
  <c r="AR35" i="3"/>
  <c r="AO35" i="3"/>
  <c r="BO48" i="3"/>
  <c r="BO25" i="3" s="1"/>
  <c r="AO62" i="3"/>
  <c r="D82" i="3"/>
  <c r="D84" i="3"/>
  <c r="F26" i="3"/>
  <c r="BC30" i="3"/>
  <c r="BD30" i="3"/>
  <c r="BD24" i="3"/>
  <c r="BH30" i="3"/>
  <c r="BH24" i="3" s="1"/>
  <c r="BL30" i="3"/>
  <c r="BL24" i="3"/>
  <c r="BP30" i="3"/>
  <c r="BP24" i="3" s="1"/>
  <c r="BT30" i="3"/>
  <c r="BT24" i="3"/>
  <c r="F67" i="3"/>
  <c r="AD49" i="3"/>
  <c r="I51" i="3"/>
  <c r="J73" i="3"/>
  <c r="X27" i="3"/>
  <c r="J27" i="3"/>
  <c r="AO27" i="3"/>
  <c r="AT67" i="3"/>
  <c r="AZ26" i="3"/>
  <c r="AT31" i="3"/>
  <c r="BA30" i="3"/>
  <c r="AP35" i="3"/>
  <c r="AT35" i="3"/>
  <c r="H73" i="3"/>
  <c r="R49" i="3"/>
  <c r="F73" i="3"/>
  <c r="T27" i="3"/>
  <c r="F27" i="3" s="1"/>
  <c r="AB27" i="3"/>
  <c r="AQ27" i="3"/>
  <c r="E51" i="3"/>
  <c r="BW51" i="3" s="1"/>
  <c r="BX51" i="3" s="1"/>
  <c r="AV26" i="3"/>
  <c r="BM30" i="3"/>
  <c r="BM24" i="3"/>
  <c r="O30" i="3"/>
  <c r="O24" i="3" s="1"/>
  <c r="W30" i="3"/>
  <c r="W24" i="3"/>
  <c r="E35" i="3"/>
  <c r="F38" i="3"/>
  <c r="M56" i="3"/>
  <c r="U56" i="3"/>
  <c r="U48" i="3" s="1"/>
  <c r="Y56" i="3"/>
  <c r="D58" i="3"/>
  <c r="D57" i="3"/>
  <c r="AD30" i="3"/>
  <c r="AD24" i="3" s="1"/>
  <c r="AS31" i="3"/>
  <c r="H38" i="3"/>
  <c r="AP70" i="3"/>
  <c r="AT70" i="3"/>
  <c r="AN70" i="3"/>
  <c r="AR70" i="3"/>
  <c r="BW73" i="3"/>
  <c r="BX73" i="3" s="1"/>
  <c r="D74" i="3"/>
  <c r="D76" i="3"/>
  <c r="D73" i="3" s="1"/>
  <c r="D27" i="3" s="1"/>
  <c r="AT81" i="3"/>
  <c r="AN45" i="3"/>
  <c r="AR45" i="3"/>
  <c r="BK30" i="3"/>
  <c r="BK24" i="3" s="1"/>
  <c r="BO30" i="3"/>
  <c r="BO24" i="3"/>
  <c r="BS30" i="3"/>
  <c r="BS24" i="3" s="1"/>
  <c r="F53" i="3"/>
  <c r="G53" i="3"/>
  <c r="AN67" i="3"/>
  <c r="AR67" i="3"/>
  <c r="AP67" i="3"/>
  <c r="H70" i="3"/>
  <c r="E70" i="3"/>
  <c r="CD73" i="3"/>
  <c r="AS73" i="3"/>
  <c r="AP73" i="3"/>
  <c r="AQ73" i="3"/>
  <c r="AN73" i="3"/>
  <c r="G81" i="3"/>
  <c r="T30" i="3"/>
  <c r="T24" i="3"/>
  <c r="X30" i="3"/>
  <c r="X24" i="3"/>
  <c r="AB30" i="3"/>
  <c r="AB24" i="3"/>
  <c r="AF30" i="3"/>
  <c r="AF24" i="3"/>
  <c r="AJ30" i="3"/>
  <c r="AJ24" i="3" s="1"/>
  <c r="BJ30" i="3"/>
  <c r="BJ24" i="3"/>
  <c r="BN30" i="3"/>
  <c r="BN24" i="3" s="1"/>
  <c r="BR30" i="3"/>
  <c r="BR24" i="3"/>
  <c r="BV30" i="3"/>
  <c r="BV24" i="3"/>
  <c r="G35" i="3"/>
  <c r="K35" i="3"/>
  <c r="I35" i="3"/>
  <c r="F45" i="3"/>
  <c r="J45" i="3"/>
  <c r="CD45" i="3"/>
  <c r="CH45" i="3"/>
  <c r="AN53" i="3"/>
  <c r="AR53" i="3"/>
  <c r="AO53" i="3"/>
  <c r="AS53" i="3"/>
  <c r="AP53" i="3"/>
  <c r="AT53" i="3"/>
  <c r="AQ53" i="3"/>
  <c r="AP62" i="3"/>
  <c r="BW67" i="3"/>
  <c r="BX67" i="3"/>
  <c r="CE73" i="3"/>
  <c r="D86" i="3"/>
  <c r="CH84" i="3"/>
  <c r="K84" i="3"/>
  <c r="E28" i="3"/>
  <c r="H29" i="3"/>
  <c r="CG29" i="3"/>
  <c r="J29" i="3"/>
  <c r="AT29" i="3"/>
  <c r="CD31" i="3"/>
  <c r="G31" i="3"/>
  <c r="N30" i="3"/>
  <c r="CH31" i="3"/>
  <c r="K31" i="3"/>
  <c r="R30" i="3"/>
  <c r="H31" i="3"/>
  <c r="V30" i="3"/>
  <c r="V24" i="3"/>
  <c r="CE31" i="3"/>
  <c r="AL30" i="3"/>
  <c r="AL24" i="3"/>
  <c r="J31" i="3"/>
  <c r="J26" i="3"/>
  <c r="CG26" i="3"/>
  <c r="F31" i="3"/>
  <c r="H35" i="3"/>
  <c r="CB35" i="3"/>
  <c r="CF35" i="3"/>
  <c r="CD35" i="3"/>
  <c r="E38" i="3"/>
  <c r="I38" i="3"/>
  <c r="CC38" i="3"/>
  <c r="CK38" i="3"/>
  <c r="CG38" i="3"/>
  <c r="CE45" i="3"/>
  <c r="H45" i="3"/>
  <c r="AP45" i="3"/>
  <c r="AT45" i="3"/>
  <c r="CF45" i="3"/>
  <c r="AV48" i="3"/>
  <c r="CE26" i="3"/>
  <c r="CC28" i="3"/>
  <c r="CK28" i="3" s="1"/>
  <c r="AR28" i="3"/>
  <c r="E31" i="3"/>
  <c r="BW31" i="3" s="1"/>
  <c r="BX31" i="3" s="1"/>
  <c r="I31" i="3"/>
  <c r="AP31" i="3"/>
  <c r="CH35" i="3"/>
  <c r="AQ45" i="3"/>
  <c r="AP49" i="3"/>
  <c r="AQ49" i="3"/>
  <c r="AR49" i="3"/>
  <c r="BQ49" i="3"/>
  <c r="CC70" i="3"/>
  <c r="CK70" i="3" s="1"/>
  <c r="F70" i="3"/>
  <c r="CG70" i="3"/>
  <c r="J70" i="3"/>
  <c r="G70" i="3"/>
  <c r="CD70" i="3"/>
  <c r="AQ31" i="3"/>
  <c r="AX30" i="3"/>
  <c r="AN31" i="3"/>
  <c r="BB30" i="3"/>
  <c r="BB24" i="3"/>
  <c r="AR31" i="3"/>
  <c r="BF30" i="3"/>
  <c r="BF24" i="3"/>
  <c r="CC35" i="3"/>
  <c r="CK35" i="3" s="1"/>
  <c r="F35" i="3"/>
  <c r="CG35" i="3"/>
  <c r="J35" i="3"/>
  <c r="CD38" i="3"/>
  <c r="G38" i="3"/>
  <c r="CH38" i="3"/>
  <c r="K38" i="3"/>
  <c r="AO45" i="3"/>
  <c r="AS45" i="3"/>
  <c r="BG30" i="3"/>
  <c r="BG24" i="3"/>
  <c r="CB49" i="3"/>
  <c r="CE53" i="3"/>
  <c r="H53" i="3"/>
  <c r="E53" i="3"/>
  <c r="CB53" i="3"/>
  <c r="I53" i="3"/>
  <c r="W48" i="3"/>
  <c r="W25" i="3" s="1"/>
  <c r="J53" i="3"/>
  <c r="CB31" i="3"/>
  <c r="CF31" i="3"/>
  <c r="CE35" i="3"/>
  <c r="CB38" i="3"/>
  <c r="CF38" i="3"/>
  <c r="CC45" i="3"/>
  <c r="CK45" i="3" s="1"/>
  <c r="CG45" i="3"/>
  <c r="CB51" i="3"/>
  <c r="CF51" i="3"/>
  <c r="D52" i="3"/>
  <c r="D51" i="3"/>
  <c r="D49" i="3" s="1"/>
  <c r="CC62" i="3"/>
  <c r="CK62" i="3"/>
  <c r="F62" i="3"/>
  <c r="CG62" i="3"/>
  <c r="J62" i="3"/>
  <c r="Q56" i="3"/>
  <c r="G62" i="3"/>
  <c r="CD62" i="3"/>
  <c r="K62" i="3"/>
  <c r="CH62" i="3"/>
  <c r="AG56" i="3"/>
  <c r="E62" i="3"/>
  <c r="I62" i="3"/>
  <c r="AK56" i="3"/>
  <c r="AK48" i="3" s="1"/>
  <c r="AK25" i="3" s="1"/>
  <c r="AK23" i="3" s="1"/>
  <c r="CD67" i="3"/>
  <c r="G67" i="3"/>
  <c r="CH67" i="3"/>
  <c r="K67" i="3"/>
  <c r="H67" i="3"/>
  <c r="CE67" i="3"/>
  <c r="CC31" i="3"/>
  <c r="CK31" i="3" s="1"/>
  <c r="CG31" i="3"/>
  <c r="CC51" i="3"/>
  <c r="CK51" i="3" s="1"/>
  <c r="M49" i="3"/>
  <c r="CG51" i="3"/>
  <c r="J51" i="3"/>
  <c r="Q49" i="3"/>
  <c r="G51" i="3"/>
  <c r="U49" i="3"/>
  <c r="K51" i="3"/>
  <c r="Y49" i="3"/>
  <c r="CC53" i="3"/>
  <c r="CK53" i="3"/>
  <c r="CG53" i="3"/>
  <c r="BW53" i="3"/>
  <c r="BX53" i="3" s="1"/>
  <c r="L30" i="3"/>
  <c r="P30" i="3"/>
  <c r="AV30" i="3"/>
  <c r="AZ30" i="3"/>
  <c r="AO31" i="3"/>
  <c r="BY31" i="3"/>
  <c r="AO38" i="3"/>
  <c r="BY38" i="3" s="1"/>
  <c r="E49" i="3"/>
  <c r="AS49" i="3"/>
  <c r="AZ48" i="3"/>
  <c r="CD51" i="3"/>
  <c r="CD53" i="3"/>
  <c r="CH53" i="3"/>
  <c r="BY53" i="3"/>
  <c r="BZ53" i="3"/>
  <c r="BY70" i="3"/>
  <c r="BZ70" i="3"/>
  <c r="AO81" i="3"/>
  <c r="O56" i="3"/>
  <c r="O48" i="3"/>
  <c r="AU56" i="3"/>
  <c r="AY56" i="3"/>
  <c r="BC56" i="3"/>
  <c r="BG56" i="3"/>
  <c r="BY62" i="3"/>
  <c r="BZ62" i="3"/>
  <c r="BY67" i="3"/>
  <c r="BZ67" i="3" s="1"/>
  <c r="AS67" i="3"/>
  <c r="BW70" i="3"/>
  <c r="BX70" i="3" s="1"/>
  <c r="BY73" i="3"/>
  <c r="BZ73" i="3"/>
  <c r="AO73" i="3"/>
  <c r="CC73" i="3"/>
  <c r="CK73" i="3" s="1"/>
  <c r="H81" i="3"/>
  <c r="CB81" i="3"/>
  <c r="CF81" i="3"/>
  <c r="AM81" i="3"/>
  <c r="K81" i="3"/>
  <c r="CH82" i="3"/>
  <c r="K82" i="3"/>
  <c r="CE62" i="3"/>
  <c r="E67" i="3"/>
  <c r="I67" i="3"/>
  <c r="CE70" i="3"/>
  <c r="CB73" i="3"/>
  <c r="E73" i="3"/>
  <c r="CF73" i="3"/>
  <c r="I73" i="3"/>
  <c r="CG73" i="3"/>
  <c r="AN81" i="3"/>
  <c r="AR81" i="3"/>
  <c r="CB62" i="3"/>
  <c r="CF62" i="3"/>
  <c r="CC67" i="3"/>
  <c r="CK67" i="3" s="1"/>
  <c r="CG67" i="3"/>
  <c r="CB70" i="3"/>
  <c r="CG81" i="3"/>
  <c r="J81" i="3"/>
  <c r="CD81" i="3"/>
  <c r="F87" i="3"/>
  <c r="BY87" i="3" s="1"/>
  <c r="BZ87" i="3" s="1"/>
  <c r="AH81" i="3"/>
  <c r="AH29" i="3" s="1"/>
  <c r="CB67" i="3"/>
  <c r="CF67" i="3"/>
  <c r="CE81" i="3"/>
  <c r="AO67" i="3"/>
  <c r="F77" i="3"/>
  <c r="F78" i="3"/>
  <c r="F88" i="3"/>
  <c r="BY88" i="3" s="1"/>
  <c r="BZ88" i="3" s="1"/>
  <c r="Z68" i="2"/>
  <c r="Z24" i="2" s="1"/>
  <c r="Y68" i="2"/>
  <c r="Y24" i="2"/>
  <c r="Z65" i="2"/>
  <c r="Y65" i="2"/>
  <c r="P68" i="2"/>
  <c r="P24" i="2"/>
  <c r="O68" i="2"/>
  <c r="O24" i="2" s="1"/>
  <c r="AA24" i="2" s="1"/>
  <c r="N68" i="2"/>
  <c r="N24" i="2" s="1"/>
  <c r="M68" i="2"/>
  <c r="M24" i="2"/>
  <c r="P65" i="2"/>
  <c r="O65" i="2"/>
  <c r="AA65" i="2"/>
  <c r="N65" i="2"/>
  <c r="M65" i="2"/>
  <c r="Z51" i="2"/>
  <c r="Y51" i="2"/>
  <c r="P51" i="2"/>
  <c r="O51" i="2"/>
  <c r="N51" i="2"/>
  <c r="M51" i="2"/>
  <c r="AA51" i="2" s="1"/>
  <c r="Z43" i="2"/>
  <c r="Y43" i="2"/>
  <c r="Z36" i="2"/>
  <c r="Y36" i="2"/>
  <c r="Z33" i="2"/>
  <c r="Z28" i="2" s="1"/>
  <c r="Z22" i="2" s="1"/>
  <c r="Y33" i="2"/>
  <c r="Z29" i="2"/>
  <c r="Y29" i="2"/>
  <c r="Z26" i="2"/>
  <c r="Y26" i="2"/>
  <c r="P43" i="2"/>
  <c r="O43" i="2"/>
  <c r="AA43" i="2"/>
  <c r="N43" i="2"/>
  <c r="M43" i="2"/>
  <c r="P36" i="2"/>
  <c r="O36" i="2"/>
  <c r="AA36" i="2" s="1"/>
  <c r="N36" i="2"/>
  <c r="M36" i="2"/>
  <c r="P33" i="2"/>
  <c r="P28" i="2" s="1"/>
  <c r="P22" i="2" s="1"/>
  <c r="O33" i="2"/>
  <c r="N33" i="2"/>
  <c r="M33" i="2"/>
  <c r="M28" i="2" s="1"/>
  <c r="M22" i="2" s="1"/>
  <c r="P29" i="2"/>
  <c r="O29" i="2"/>
  <c r="AA29" i="2"/>
  <c r="N29" i="2"/>
  <c r="N28" i="2" s="1"/>
  <c r="N22" i="2" s="1"/>
  <c r="M29" i="2"/>
  <c r="P26" i="2"/>
  <c r="O26" i="2"/>
  <c r="N26" i="2"/>
  <c r="M26" i="2"/>
  <c r="AB24" i="2"/>
  <c r="AD24" i="2" s="1"/>
  <c r="AB30" i="2"/>
  <c r="AD30" i="2"/>
  <c r="AB31" i="2"/>
  <c r="AD31" i="2" s="1"/>
  <c r="AB32" i="2"/>
  <c r="AD32" i="2"/>
  <c r="AB34" i="2"/>
  <c r="AD34" i="2" s="1"/>
  <c r="AB35" i="2"/>
  <c r="AD35" i="2"/>
  <c r="AB37" i="2"/>
  <c r="AD37" i="2" s="1"/>
  <c r="AB38" i="2"/>
  <c r="AD38" i="2"/>
  <c r="AB39" i="2"/>
  <c r="AD39" i="2" s="1"/>
  <c r="AB40" i="2"/>
  <c r="AD40" i="2"/>
  <c r="AB41" i="2"/>
  <c r="AD41" i="2" s="1"/>
  <c r="AB42" i="2"/>
  <c r="AD42" i="2"/>
  <c r="AB44" i="2"/>
  <c r="AD44" i="2" s="1"/>
  <c r="AB45" i="2"/>
  <c r="AD45" i="2"/>
  <c r="AD48" i="2"/>
  <c r="AB52" i="2"/>
  <c r="AD52" i="2"/>
  <c r="AB53" i="2"/>
  <c r="AD53" i="2"/>
  <c r="AB57" i="2"/>
  <c r="AD57" i="2"/>
  <c r="AB58" i="2"/>
  <c r="AD58" i="2"/>
  <c r="AB59" i="2"/>
  <c r="AD59" i="2"/>
  <c r="AB62" i="2"/>
  <c r="AD62" i="2"/>
  <c r="AB63" i="2"/>
  <c r="AD63" i="2"/>
  <c r="AB64" i="2"/>
  <c r="AD64" i="2"/>
  <c r="AD66" i="2"/>
  <c r="AD67" i="2"/>
  <c r="AB69" i="2"/>
  <c r="AD69" i="2"/>
  <c r="AB70" i="2"/>
  <c r="AD70" i="2"/>
  <c r="AB78" i="2"/>
  <c r="G79" i="2"/>
  <c r="G27" i="2" s="1"/>
  <c r="L68" i="2"/>
  <c r="L24" i="2"/>
  <c r="K68" i="2"/>
  <c r="K24" i="2" s="1"/>
  <c r="L65" i="2"/>
  <c r="K65" i="2"/>
  <c r="G71" i="2"/>
  <c r="G25" i="2" s="1"/>
  <c r="G68" i="2"/>
  <c r="G24" i="2"/>
  <c r="F68" i="2"/>
  <c r="F24" i="2" s="1"/>
  <c r="G65" i="2"/>
  <c r="F65" i="2"/>
  <c r="G60" i="2"/>
  <c r="G54" i="2" s="1"/>
  <c r="L51" i="2"/>
  <c r="K51" i="2"/>
  <c r="G55" i="2"/>
  <c r="G51" i="2"/>
  <c r="F51" i="2"/>
  <c r="L43" i="2"/>
  <c r="K43" i="2"/>
  <c r="L36" i="2"/>
  <c r="K36" i="2"/>
  <c r="L33" i="2"/>
  <c r="K33" i="2"/>
  <c r="K28" i="2" s="1"/>
  <c r="K22" i="2" s="1"/>
  <c r="L29" i="2"/>
  <c r="L28" i="2" s="1"/>
  <c r="K29" i="2"/>
  <c r="L26" i="2"/>
  <c r="K26" i="2"/>
  <c r="G49" i="2"/>
  <c r="G47" i="2" s="1"/>
  <c r="G43" i="2"/>
  <c r="F43" i="2"/>
  <c r="G36" i="2"/>
  <c r="F36" i="2"/>
  <c r="G33" i="2"/>
  <c r="F33" i="2"/>
  <c r="G29" i="2"/>
  <c r="G28" i="2" s="1"/>
  <c r="G22" i="2" s="1"/>
  <c r="F29" i="2"/>
  <c r="G26" i="2"/>
  <c r="F26" i="2"/>
  <c r="F50" i="2"/>
  <c r="L50" i="2"/>
  <c r="L49" i="2"/>
  <c r="L47" i="2"/>
  <c r="F56" i="2"/>
  <c r="K56" i="2" s="1"/>
  <c r="K55" i="2" s="1"/>
  <c r="K54" i="2" s="1"/>
  <c r="L56" i="2"/>
  <c r="L55" i="2"/>
  <c r="F61" i="2"/>
  <c r="K61" i="2" s="1"/>
  <c r="K60" i="2" s="1"/>
  <c r="L61" i="2"/>
  <c r="L60" i="2"/>
  <c r="F72" i="2"/>
  <c r="K72" i="2" s="1"/>
  <c r="F73" i="2"/>
  <c r="F71" i="2" s="1"/>
  <c r="F25" i="2" s="1"/>
  <c r="K73" i="2"/>
  <c r="F74" i="2"/>
  <c r="K74" i="2" s="1"/>
  <c r="Y74" i="2" s="1"/>
  <c r="F75" i="2"/>
  <c r="K75" i="2"/>
  <c r="F76" i="2"/>
  <c r="K76" i="2" s="1"/>
  <c r="F77" i="2"/>
  <c r="K77" i="2"/>
  <c r="L72" i="2"/>
  <c r="L73" i="2"/>
  <c r="L74" i="2"/>
  <c r="L71" i="2" s="1"/>
  <c r="L25" i="2" s="1"/>
  <c r="L75" i="2"/>
  <c r="L76" i="2"/>
  <c r="L77" i="2"/>
  <c r="F80" i="2"/>
  <c r="F79" i="2" s="1"/>
  <c r="F27" i="2" s="1"/>
  <c r="K80" i="2"/>
  <c r="F81" i="2"/>
  <c r="K81" i="2" s="1"/>
  <c r="F82" i="2"/>
  <c r="K82" i="2"/>
  <c r="F83" i="2"/>
  <c r="K83" i="2" s="1"/>
  <c r="F84" i="2"/>
  <c r="K84" i="2"/>
  <c r="F85" i="2"/>
  <c r="K85" i="2" s="1"/>
  <c r="Y85" i="2" s="1"/>
  <c r="F86" i="2"/>
  <c r="K86" i="2"/>
  <c r="F87" i="2"/>
  <c r="K87" i="2" s="1"/>
  <c r="Y87" i="2" s="1"/>
  <c r="F88" i="2"/>
  <c r="K88" i="2"/>
  <c r="L80" i="2"/>
  <c r="L81" i="2"/>
  <c r="L82" i="2"/>
  <c r="L83" i="2"/>
  <c r="L84" i="2"/>
  <c r="L85" i="2"/>
  <c r="L86" i="2"/>
  <c r="L87" i="2"/>
  <c r="L88" i="2"/>
  <c r="AJ23" i="3"/>
  <c r="CG27" i="3"/>
  <c r="BW35" i="3"/>
  <c r="BX35" i="3" s="1"/>
  <c r="AA26" i="2"/>
  <c r="O28" i="2"/>
  <c r="O22" i="2" s="1"/>
  <c r="AY47" i="4"/>
  <c r="AY24" i="4" s="1"/>
  <c r="AY22" i="4" s="1"/>
  <c r="AX55" i="4"/>
  <c r="AZ72" i="4"/>
  <c r="AZ26" i="4"/>
  <c r="CJ73" i="4"/>
  <c r="CJ75" i="4"/>
  <c r="BE55" i="4"/>
  <c r="BE47" i="4"/>
  <c r="BE24" i="4"/>
  <c r="BE22" i="4" s="1"/>
  <c r="AZ50" i="4"/>
  <c r="AZ48" i="4"/>
  <c r="CJ51" i="4"/>
  <c r="AZ61" i="4"/>
  <c r="AZ55" i="4"/>
  <c r="AZ47" i="4"/>
  <c r="AZ24" i="4"/>
  <c r="AZ22" i="4" s="1"/>
  <c r="BC47" i="4"/>
  <c r="BC24" i="4"/>
  <c r="BY45" i="3"/>
  <c r="BB23" i="3"/>
  <c r="CC27" i="3"/>
  <c r="CK27" i="3" s="1"/>
  <c r="CH49" i="3"/>
  <c r="BY35" i="3"/>
  <c r="BY27" i="3"/>
  <c r="BZ27" i="3" s="1"/>
  <c r="D88" i="3"/>
  <c r="D78" i="3"/>
  <c r="BY78" i="3"/>
  <c r="BZ78" i="3"/>
  <c r="D87" i="3"/>
  <c r="AG48" i="3"/>
  <c r="AG25" i="3" s="1"/>
  <c r="CE30" i="3"/>
  <c r="D77" i="3"/>
  <c r="BY77" i="3"/>
  <c r="BZ77" i="3"/>
  <c r="AR30" i="3"/>
  <c r="AP30" i="3"/>
  <c r="AW24" i="3"/>
  <c r="AT30" i="3"/>
  <c r="BA24" i="3"/>
  <c r="AT24" i="3" s="1"/>
  <c r="H30" i="3"/>
  <c r="AV25" i="3"/>
  <c r="N24" i="3"/>
  <c r="G30" i="3"/>
  <c r="CD30" i="3"/>
  <c r="CC81" i="3"/>
  <c r="CK81" i="3" s="1"/>
  <c r="AV24" i="3"/>
  <c r="U25" i="3"/>
  <c r="AO49" i="3"/>
  <c r="R24" i="3"/>
  <c r="AM29" i="3"/>
  <c r="CH81" i="3"/>
  <c r="AZ24" i="3"/>
  <c r="AZ25" i="3"/>
  <c r="I30" i="3"/>
  <c r="M48" i="3"/>
  <c r="AX24" i="3"/>
  <c r="AQ24" i="3" s="1"/>
  <c r="AQ30" i="3"/>
  <c r="Y48" i="3"/>
  <c r="Y25" i="3" s="1"/>
  <c r="K49" i="3"/>
  <c r="J49" i="3"/>
  <c r="BG25" i="3"/>
  <c r="Y28" i="2"/>
  <c r="Y22" i="2" s="1"/>
  <c r="K71" i="2"/>
  <c r="K25" i="2" s="1"/>
  <c r="F55" i="2"/>
  <c r="F60" i="2"/>
  <c r="L79" i="2"/>
  <c r="L27" i="2" s="1"/>
  <c r="F28" i="2"/>
  <c r="F22" i="2"/>
  <c r="L22" i="2"/>
  <c r="E79" i="2"/>
  <c r="E27" i="2"/>
  <c r="E71" i="2"/>
  <c r="E25" i="2"/>
  <c r="E68" i="2"/>
  <c r="E24" i="2"/>
  <c r="E65" i="2"/>
  <c r="E60" i="2"/>
  <c r="E54" i="2" s="1"/>
  <c r="E55" i="2"/>
  <c r="E51" i="2"/>
  <c r="E49" i="2"/>
  <c r="E47" i="2"/>
  <c r="E46" i="2" s="1"/>
  <c r="E23" i="2" s="1"/>
  <c r="E43" i="2"/>
  <c r="E36" i="2"/>
  <c r="E33" i="2"/>
  <c r="E29" i="2"/>
  <c r="E28" i="2" s="1"/>
  <c r="E22" i="2" s="1"/>
  <c r="E21" i="2" s="1"/>
  <c r="E26" i="2"/>
  <c r="M25" i="3"/>
  <c r="K29" i="3"/>
  <c r="CH29" i="3"/>
  <c r="G24" i="3"/>
  <c r="CD24" i="3"/>
  <c r="F54" i="2"/>
  <c r="AU74" i="4"/>
  <c r="AU72" i="4" s="1"/>
  <c r="AU26" i="4" s="1"/>
  <c r="AU22" i="4" s="1"/>
  <c r="S74" i="4"/>
  <c r="AE88" i="2"/>
  <c r="X88" i="2"/>
  <c r="W88" i="2"/>
  <c r="U88" i="2"/>
  <c r="S88" i="2"/>
  <c r="N88" i="2" s="1"/>
  <c r="M88" i="2" s="1"/>
  <c r="R88" i="2"/>
  <c r="Q88" i="2"/>
  <c r="AE87" i="2"/>
  <c r="U87" i="2"/>
  <c r="N87" i="2" s="1"/>
  <c r="M87" i="2" s="1"/>
  <c r="AA87" i="2" s="1"/>
  <c r="AC87" i="2" s="1"/>
  <c r="S87" i="2"/>
  <c r="R87" i="2"/>
  <c r="Q87" i="2"/>
  <c r="AE86" i="2"/>
  <c r="X86" i="2"/>
  <c r="U86" i="2"/>
  <c r="S86" i="2"/>
  <c r="R86" i="2"/>
  <c r="P86" i="2" s="1"/>
  <c r="Q86" i="2"/>
  <c r="AE85" i="2"/>
  <c r="X85" i="2"/>
  <c r="U85" i="2"/>
  <c r="S85" i="2"/>
  <c r="R85" i="2"/>
  <c r="Q85" i="2"/>
  <c r="AE84" i="2"/>
  <c r="X84" i="2"/>
  <c r="U84" i="2"/>
  <c r="S84" i="2"/>
  <c r="N84" i="2" s="1"/>
  <c r="M84" i="2" s="1"/>
  <c r="R84" i="2"/>
  <c r="P84" i="2" s="1"/>
  <c r="O84" i="2" s="1"/>
  <c r="AA84" i="2" s="1"/>
  <c r="AC84" i="2" s="1"/>
  <c r="Q84" i="2"/>
  <c r="AE83" i="2"/>
  <c r="X83" i="2"/>
  <c r="P83" i="2" s="1"/>
  <c r="O83" i="2" s="1"/>
  <c r="U83" i="2"/>
  <c r="N83" i="2" s="1"/>
  <c r="S83" i="2"/>
  <c r="R83" i="2"/>
  <c r="Q83" i="2"/>
  <c r="AE82" i="2"/>
  <c r="X82" i="2"/>
  <c r="U82" i="2"/>
  <c r="S82" i="2"/>
  <c r="R82" i="2"/>
  <c r="Q82" i="2"/>
  <c r="X81" i="2"/>
  <c r="W81" i="2"/>
  <c r="U81" i="2"/>
  <c r="S81" i="2"/>
  <c r="R81" i="2"/>
  <c r="Q81" i="2"/>
  <c r="AE80" i="2"/>
  <c r="X80" i="2"/>
  <c r="U80" i="2"/>
  <c r="S80" i="2"/>
  <c r="R80" i="2"/>
  <c r="Q80" i="2"/>
  <c r="V79" i="2"/>
  <c r="V27" i="2"/>
  <c r="T79" i="2"/>
  <c r="T27" i="2" s="1"/>
  <c r="J79" i="2"/>
  <c r="J27" i="2"/>
  <c r="I79" i="2"/>
  <c r="I27" i="2" s="1"/>
  <c r="H79" i="2"/>
  <c r="H27" i="2"/>
  <c r="D79" i="2"/>
  <c r="D27" i="2" s="1"/>
  <c r="AE77" i="2"/>
  <c r="U77" i="2"/>
  <c r="S77" i="2"/>
  <c r="R77" i="2"/>
  <c r="P77" i="2"/>
  <c r="Q77" i="2"/>
  <c r="AE76" i="2"/>
  <c r="X76" i="2"/>
  <c r="U76" i="2"/>
  <c r="S76" i="2"/>
  <c r="R76" i="2"/>
  <c r="Q76" i="2"/>
  <c r="AE75" i="2"/>
  <c r="X75" i="2"/>
  <c r="X71" i="2" s="1"/>
  <c r="X25" i="2" s="1"/>
  <c r="U75" i="2"/>
  <c r="S75" i="2"/>
  <c r="R75" i="2"/>
  <c r="Q75" i="2"/>
  <c r="N75" i="2" s="1"/>
  <c r="M75" i="2" s="1"/>
  <c r="AE74" i="2"/>
  <c r="U74" i="2"/>
  <c r="S74" i="2"/>
  <c r="R74" i="2"/>
  <c r="P74" i="2"/>
  <c r="O74" i="2" s="1"/>
  <c r="Q74" i="2"/>
  <c r="AE73" i="2"/>
  <c r="W73" i="2"/>
  <c r="W71" i="2"/>
  <c r="W25" i="2" s="1"/>
  <c r="U73" i="2"/>
  <c r="S73" i="2"/>
  <c r="N73" i="2" s="1"/>
  <c r="R73" i="2"/>
  <c r="P73" i="2" s="1"/>
  <c r="Q73" i="2"/>
  <c r="P72" i="2"/>
  <c r="N72" i="2"/>
  <c r="M72" i="2" s="1"/>
  <c r="V71" i="2"/>
  <c r="V25" i="2" s="1"/>
  <c r="T71" i="2"/>
  <c r="T25" i="2"/>
  <c r="J71" i="2"/>
  <c r="J25" i="2" s="1"/>
  <c r="I71" i="2"/>
  <c r="I25" i="2"/>
  <c r="H71" i="2"/>
  <c r="H25" i="2" s="1"/>
  <c r="D71" i="2"/>
  <c r="D25" i="2"/>
  <c r="X68" i="2"/>
  <c r="W68" i="2"/>
  <c r="V68" i="2"/>
  <c r="U68" i="2"/>
  <c r="T68" i="2"/>
  <c r="AB68" i="2" s="1"/>
  <c r="AD68" i="2" s="1"/>
  <c r="S68" i="2"/>
  <c r="R68" i="2"/>
  <c r="Q68" i="2"/>
  <c r="J68" i="2"/>
  <c r="I68" i="2"/>
  <c r="H68" i="2"/>
  <c r="D68" i="2"/>
  <c r="D24" i="2"/>
  <c r="X65" i="2"/>
  <c r="W65" i="2"/>
  <c r="V65" i="2"/>
  <c r="U65" i="2"/>
  <c r="T65" i="2"/>
  <c r="S65" i="2"/>
  <c r="R65" i="2"/>
  <c r="Q65" i="2"/>
  <c r="J65" i="2"/>
  <c r="I65" i="2"/>
  <c r="H65" i="2"/>
  <c r="D65" i="2"/>
  <c r="AE61" i="2"/>
  <c r="X61" i="2"/>
  <c r="X60" i="2"/>
  <c r="X54" i="2" s="1"/>
  <c r="R61" i="2"/>
  <c r="Q61" i="2"/>
  <c r="N61" i="2"/>
  <c r="N60" i="2"/>
  <c r="W60" i="2"/>
  <c r="V60" i="2"/>
  <c r="U60" i="2"/>
  <c r="T60" i="2"/>
  <c r="S60" i="2"/>
  <c r="J60" i="2"/>
  <c r="I60" i="2"/>
  <c r="I54" i="2" s="1"/>
  <c r="I46" i="2" s="1"/>
  <c r="I23" i="2" s="1"/>
  <c r="I21" i="2" s="1"/>
  <c r="H60" i="2"/>
  <c r="H54" i="2" s="1"/>
  <c r="D60" i="2"/>
  <c r="W56" i="2"/>
  <c r="W55" i="2"/>
  <c r="W54" i="2" s="1"/>
  <c r="W46" i="2" s="1"/>
  <c r="U56" i="2"/>
  <c r="U55" i="2" s="1"/>
  <c r="U54" i="2" s="1"/>
  <c r="S56" i="2"/>
  <c r="S55" i="2"/>
  <c r="R56" i="2"/>
  <c r="P56" i="2" s="1"/>
  <c r="Q56" i="2"/>
  <c r="X55" i="2"/>
  <c r="V55" i="2"/>
  <c r="T55" i="2"/>
  <c r="T54" i="2" s="1"/>
  <c r="T46" i="2" s="1"/>
  <c r="T23" i="2" s="1"/>
  <c r="J55" i="2"/>
  <c r="I55" i="2"/>
  <c r="H55" i="2"/>
  <c r="D55" i="2"/>
  <c r="D54" i="2" s="1"/>
  <c r="X51" i="2"/>
  <c r="W51" i="2"/>
  <c r="V51" i="2"/>
  <c r="U51" i="2"/>
  <c r="T51" i="2"/>
  <c r="S51" i="2"/>
  <c r="R51" i="2"/>
  <c r="Q51" i="2"/>
  <c r="J51" i="2"/>
  <c r="I51" i="2"/>
  <c r="H51" i="2"/>
  <c r="D51" i="2"/>
  <c r="D46" i="2" s="1"/>
  <c r="D23" i="2" s="1"/>
  <c r="AE50" i="2"/>
  <c r="X50" i="2"/>
  <c r="X49" i="2"/>
  <c r="X47" i="2"/>
  <c r="X46" i="2" s="1"/>
  <c r="U50" i="2"/>
  <c r="U49" i="2"/>
  <c r="U47" i="2"/>
  <c r="U46" i="2" s="1"/>
  <c r="U23" i="2" s="1"/>
  <c r="S50" i="2"/>
  <c r="S49" i="2" s="1"/>
  <c r="S47" i="2" s="1"/>
  <c r="S46" i="2" s="1"/>
  <c r="S23" i="2" s="1"/>
  <c r="R50" i="2"/>
  <c r="R49" i="2" s="1"/>
  <c r="Q50" i="2"/>
  <c r="Q49" i="2" s="1"/>
  <c r="W49" i="2"/>
  <c r="W47" i="2"/>
  <c r="V49" i="2"/>
  <c r="V47" i="2" s="1"/>
  <c r="V46" i="2" s="1"/>
  <c r="V23" i="2" s="1"/>
  <c r="V21" i="2" s="1"/>
  <c r="T49" i="2"/>
  <c r="T47" i="2"/>
  <c r="J49" i="2"/>
  <c r="J47" i="2" s="1"/>
  <c r="J46" i="2" s="1"/>
  <c r="J23" i="2" s="1"/>
  <c r="J21" i="2" s="1"/>
  <c r="I49" i="2"/>
  <c r="I47" i="2"/>
  <c r="H49" i="2"/>
  <c r="H47" i="2" s="1"/>
  <c r="D49" i="2"/>
  <c r="D47" i="2"/>
  <c r="X43" i="2"/>
  <c r="W43" i="2"/>
  <c r="V43" i="2"/>
  <c r="U43" i="2"/>
  <c r="T43" i="2"/>
  <c r="AB43" i="2" s="1"/>
  <c r="AD43" i="2" s="1"/>
  <c r="S43" i="2"/>
  <c r="R43" i="2"/>
  <c r="Q43" i="2"/>
  <c r="J43" i="2"/>
  <c r="I43" i="2"/>
  <c r="H43" i="2"/>
  <c r="D43" i="2"/>
  <c r="X36" i="2"/>
  <c r="W36" i="2"/>
  <c r="V36" i="2"/>
  <c r="U36" i="2"/>
  <c r="T36" i="2"/>
  <c r="AB36" i="2" s="1"/>
  <c r="AD36" i="2" s="1"/>
  <c r="S36" i="2"/>
  <c r="R36" i="2"/>
  <c r="Q36" i="2"/>
  <c r="J36" i="2"/>
  <c r="I36" i="2"/>
  <c r="H36" i="2"/>
  <c r="D36" i="2"/>
  <c r="X33" i="2"/>
  <c r="W33" i="2"/>
  <c r="V33" i="2"/>
  <c r="U33" i="2"/>
  <c r="T33" i="2"/>
  <c r="AB33" i="2" s="1"/>
  <c r="AD33" i="2" s="1"/>
  <c r="S33" i="2"/>
  <c r="R33" i="2"/>
  <c r="Q33" i="2"/>
  <c r="J33" i="2"/>
  <c r="I33" i="2"/>
  <c r="H33" i="2"/>
  <c r="D33" i="2"/>
  <c r="X29" i="2"/>
  <c r="X28" i="2" s="1"/>
  <c r="X22" i="2" s="1"/>
  <c r="W29" i="2"/>
  <c r="W28" i="2" s="1"/>
  <c r="W22" i="2" s="1"/>
  <c r="V29" i="2"/>
  <c r="U29" i="2"/>
  <c r="T29" i="2"/>
  <c r="T28" i="2" s="1"/>
  <c r="S29" i="2"/>
  <c r="R29" i="2"/>
  <c r="Q29" i="2"/>
  <c r="J29" i="2"/>
  <c r="J28" i="2" s="1"/>
  <c r="J22" i="2" s="1"/>
  <c r="I29" i="2"/>
  <c r="I28" i="2" s="1"/>
  <c r="I22" i="2" s="1"/>
  <c r="H29" i="2"/>
  <c r="D29" i="2"/>
  <c r="X26" i="2"/>
  <c r="W26" i="2"/>
  <c r="V26" i="2"/>
  <c r="U26" i="2"/>
  <c r="T26" i="2"/>
  <c r="AB26" i="2" s="1"/>
  <c r="S26" i="2"/>
  <c r="R26" i="2"/>
  <c r="Q26" i="2"/>
  <c r="J26" i="2"/>
  <c r="I26" i="2"/>
  <c r="H26" i="2"/>
  <c r="D26" i="2"/>
  <c r="P75" i="2"/>
  <c r="O75" i="2" s="1"/>
  <c r="AA75" i="2" s="1"/>
  <c r="AC75" i="2" s="1"/>
  <c r="W79" i="2"/>
  <c r="W27" i="2" s="1"/>
  <c r="O77" i="2"/>
  <c r="AB65" i="2"/>
  <c r="AD65" i="2" s="1"/>
  <c r="AB51" i="2"/>
  <c r="AD51" i="2" s="1"/>
  <c r="AD26" i="2"/>
  <c r="S54" i="2"/>
  <c r="Z72" i="2"/>
  <c r="O72" i="2"/>
  <c r="AA72" i="2" s="1"/>
  <c r="AC72" i="2" s="1"/>
  <c r="M61" i="2"/>
  <c r="M60" i="2" s="1"/>
  <c r="Q60" i="2"/>
  <c r="J54" i="2"/>
  <c r="P76" i="2"/>
  <c r="S28" i="2"/>
  <c r="S22" i="2"/>
  <c r="S21" i="2" s="1"/>
  <c r="Q28" i="2"/>
  <c r="Q22" i="2" s="1"/>
  <c r="U28" i="2"/>
  <c r="U22" i="2"/>
  <c r="X23" i="2"/>
  <c r="U79" i="2"/>
  <c r="U27" i="2"/>
  <c r="W23" i="2"/>
  <c r="W21" i="2" s="1"/>
  <c r="H28" i="2"/>
  <c r="H22" i="2" s="1"/>
  <c r="R28" i="2"/>
  <c r="R71" i="2"/>
  <c r="R25" i="2" s="1"/>
  <c r="S71" i="2"/>
  <c r="S25" i="2" s="1"/>
  <c r="Q71" i="2"/>
  <c r="Q25" i="2" s="1"/>
  <c r="N76" i="2"/>
  <c r="M76" i="2" s="1"/>
  <c r="D28" i="2"/>
  <c r="D22" i="2"/>
  <c r="N56" i="2"/>
  <c r="M56" i="2" s="1"/>
  <c r="M55" i="2" s="1"/>
  <c r="M54" i="2" s="1"/>
  <c r="X79" i="2"/>
  <c r="X27" i="2"/>
  <c r="N80" i="2"/>
  <c r="N82" i="2"/>
  <c r="M82" i="2" s="1"/>
  <c r="N86" i="2"/>
  <c r="M86" i="2" s="1"/>
  <c r="V28" i="2"/>
  <c r="V22" i="2"/>
  <c r="N77" i="2"/>
  <c r="AB77" i="2" s="1"/>
  <c r="AD77" i="2" s="1"/>
  <c r="M77" i="2"/>
  <c r="AA77" i="2" s="1"/>
  <c r="AC77" i="2" s="1"/>
  <c r="S79" i="2"/>
  <c r="S27" i="2" s="1"/>
  <c r="P81" i="2"/>
  <c r="P50" i="2"/>
  <c r="U71" i="2"/>
  <c r="U25" i="2"/>
  <c r="Z77" i="2"/>
  <c r="N50" i="2"/>
  <c r="N49" i="2"/>
  <c r="N47" i="2" s="1"/>
  <c r="N46" i="2" s="1"/>
  <c r="N23" i="2" s="1"/>
  <c r="V54" i="2"/>
  <c r="M73" i="2"/>
  <c r="N74" i="2"/>
  <c r="M74" i="2" s="1"/>
  <c r="AA74" i="2" s="1"/>
  <c r="AC74" i="2" s="1"/>
  <c r="P87" i="2"/>
  <c r="P85" i="2"/>
  <c r="Z85" i="2" s="1"/>
  <c r="R55" i="2"/>
  <c r="P82" i="2"/>
  <c r="Q55" i="2"/>
  <c r="Q79" i="2"/>
  <c r="Q27" i="2" s="1"/>
  <c r="P88" i="2"/>
  <c r="AB68" i="1"/>
  <c r="AB65" i="1"/>
  <c r="AB51" i="1"/>
  <c r="AB43" i="1"/>
  <c r="AB36" i="1"/>
  <c r="AB33" i="1"/>
  <c r="AB29" i="1"/>
  <c r="AB26" i="1"/>
  <c r="P79" i="1"/>
  <c r="P27" i="1" s="1"/>
  <c r="O79" i="1"/>
  <c r="O27" i="1" s="1"/>
  <c r="N79" i="1"/>
  <c r="N27" i="1" s="1"/>
  <c r="P71" i="1"/>
  <c r="P25" i="1" s="1"/>
  <c r="O71" i="1"/>
  <c r="O25" i="1"/>
  <c r="N71" i="1"/>
  <c r="N25" i="1" s="1"/>
  <c r="Q68" i="1"/>
  <c r="P68" i="1"/>
  <c r="O68" i="1"/>
  <c r="N68" i="1"/>
  <c r="Q65" i="1"/>
  <c r="P65" i="1"/>
  <c r="O65" i="1"/>
  <c r="O46" i="1" s="1"/>
  <c r="O23" i="1" s="1"/>
  <c r="N65" i="1"/>
  <c r="P60" i="1"/>
  <c r="O60" i="1"/>
  <c r="O54" i="1" s="1"/>
  <c r="N60" i="1"/>
  <c r="P55" i="1"/>
  <c r="O55" i="1"/>
  <c r="N55" i="1"/>
  <c r="Q51" i="1"/>
  <c r="P51" i="1"/>
  <c r="O51" i="1"/>
  <c r="N51" i="1"/>
  <c r="P49" i="1"/>
  <c r="P47" i="1" s="1"/>
  <c r="P46" i="1" s="1"/>
  <c r="P23" i="1" s="1"/>
  <c r="O49" i="1"/>
  <c r="O47" i="1"/>
  <c r="N49" i="1"/>
  <c r="N47" i="1" s="1"/>
  <c r="Q43" i="1"/>
  <c r="P43" i="1"/>
  <c r="O43" i="1"/>
  <c r="N43" i="1"/>
  <c r="Q36" i="1"/>
  <c r="P36" i="1"/>
  <c r="O36" i="1"/>
  <c r="N36" i="1"/>
  <c r="Q33" i="1"/>
  <c r="P33" i="1"/>
  <c r="O33" i="1"/>
  <c r="N33" i="1"/>
  <c r="Q29" i="1"/>
  <c r="P29" i="1"/>
  <c r="P28" i="1" s="1"/>
  <c r="P22" i="1" s="1"/>
  <c r="O29" i="1"/>
  <c r="O28" i="1" s="1"/>
  <c r="O22" i="1" s="1"/>
  <c r="N29" i="1"/>
  <c r="Q28" i="1"/>
  <c r="Q22" i="1"/>
  <c r="N28" i="1"/>
  <c r="N22" i="1" s="1"/>
  <c r="Q26" i="1"/>
  <c r="P26" i="1"/>
  <c r="O26" i="1"/>
  <c r="N26" i="1"/>
  <c r="Q88" i="1"/>
  <c r="AB88" i="1" s="1"/>
  <c r="Q87" i="1"/>
  <c r="Q86" i="1"/>
  <c r="Q85" i="1"/>
  <c r="Q84" i="1"/>
  <c r="Q83" i="1"/>
  <c r="Q82" i="1"/>
  <c r="Q81" i="1"/>
  <c r="Q80" i="1"/>
  <c r="Q79" i="1" s="1"/>
  <c r="Q27" i="1" s="1"/>
  <c r="Q77" i="1"/>
  <c r="Q76" i="1"/>
  <c r="Q75" i="1"/>
  <c r="Q74" i="1"/>
  <c r="Q73" i="1"/>
  <c r="Q72" i="1"/>
  <c r="Q61" i="1"/>
  <c r="Q60" i="1"/>
  <c r="Q54" i="1" s="1"/>
  <c r="Q56" i="1"/>
  <c r="Q55" i="1" s="1"/>
  <c r="Q50" i="1"/>
  <c r="Q49" i="1"/>
  <c r="Q47" i="1"/>
  <c r="AY88" i="1"/>
  <c r="AX88" i="1"/>
  <c r="AS88" i="1"/>
  <c r="AQ88" i="1"/>
  <c r="AN88" i="1" s="1"/>
  <c r="AM88" i="1"/>
  <c r="AK88" i="1"/>
  <c r="AL88" i="1"/>
  <c r="AE88" i="1"/>
  <c r="AF88" i="1" s="1"/>
  <c r="Z88" i="1"/>
  <c r="Y88" i="1"/>
  <c r="U88" i="1"/>
  <c r="R88" i="1"/>
  <c r="AM87" i="1"/>
  <c r="AK87" i="1"/>
  <c r="AL87" i="1" s="1"/>
  <c r="AE87" i="1"/>
  <c r="AF87" i="1"/>
  <c r="Z87" i="1"/>
  <c r="Y87" i="1"/>
  <c r="U87" i="1"/>
  <c r="R87" i="1"/>
  <c r="AC87" i="1" s="1"/>
  <c r="AD87" i="1" s="1"/>
  <c r="AM86" i="1"/>
  <c r="AK86" i="1"/>
  <c r="AL86" i="1"/>
  <c r="AE86" i="1"/>
  <c r="AF86" i="1" s="1"/>
  <c r="Z86" i="1"/>
  <c r="Y86" i="1"/>
  <c r="U86" i="1"/>
  <c r="R86" i="1" s="1"/>
  <c r="AM85" i="1"/>
  <c r="AK85" i="1"/>
  <c r="AL85" i="1"/>
  <c r="AE85" i="1"/>
  <c r="AF85" i="1" s="1"/>
  <c r="Z85" i="1"/>
  <c r="Y85" i="1"/>
  <c r="W85" i="1" s="1"/>
  <c r="U85" i="1"/>
  <c r="R85" i="1" s="1"/>
  <c r="AM84" i="1"/>
  <c r="AK84" i="1"/>
  <c r="AL84" i="1"/>
  <c r="AE84" i="1"/>
  <c r="AF84" i="1"/>
  <c r="Z84" i="1"/>
  <c r="Y84" i="1"/>
  <c r="Y79" i="1" s="1"/>
  <c r="U84" i="1"/>
  <c r="R84" i="1"/>
  <c r="AY83" i="1"/>
  <c r="AX83" i="1"/>
  <c r="AS83" i="1"/>
  <c r="AS26" i="1"/>
  <c r="AN83" i="1"/>
  <c r="AN26" i="1"/>
  <c r="AM83" i="1"/>
  <c r="AK83" i="1"/>
  <c r="AL83" i="1"/>
  <c r="AE83" i="1"/>
  <c r="AF83" i="1" s="1"/>
  <c r="Z83" i="1"/>
  <c r="Y83" i="1"/>
  <c r="U83" i="1"/>
  <c r="R83" i="1" s="1"/>
  <c r="AY82" i="1"/>
  <c r="AX82" i="1"/>
  <c r="AW82" i="1"/>
  <c r="AV82" i="1"/>
  <c r="AU82" i="1"/>
  <c r="AT82" i="1"/>
  <c r="AT25" i="1" s="1"/>
  <c r="AS82" i="1"/>
  <c r="AR82" i="1"/>
  <c r="AQ82" i="1"/>
  <c r="AP82" i="1"/>
  <c r="AP25" i="1" s="1"/>
  <c r="AO82" i="1"/>
  <c r="AN82" i="1"/>
  <c r="AM82" i="1"/>
  <c r="AK82" i="1"/>
  <c r="AL82" i="1" s="1"/>
  <c r="AE82" i="1"/>
  <c r="AF82" i="1"/>
  <c r="Z82" i="1"/>
  <c r="AI82" i="1" s="1"/>
  <c r="AJ82" i="1" s="1"/>
  <c r="Y82" i="1"/>
  <c r="U82" i="1"/>
  <c r="R82" i="1"/>
  <c r="AM81" i="1"/>
  <c r="AK81" i="1"/>
  <c r="AL81" i="1" s="1"/>
  <c r="AE81" i="1"/>
  <c r="AF81" i="1"/>
  <c r="Z81" i="1"/>
  <c r="AI81" i="1" s="1"/>
  <c r="AJ81" i="1" s="1"/>
  <c r="Y81" i="1"/>
  <c r="U81" i="1"/>
  <c r="R81" i="1"/>
  <c r="AM80" i="1"/>
  <c r="AK80" i="1"/>
  <c r="AL80" i="1"/>
  <c r="AE80" i="1"/>
  <c r="AF80" i="1"/>
  <c r="Z80" i="1"/>
  <c r="Y80" i="1"/>
  <c r="U80" i="1"/>
  <c r="U79" i="1" s="1"/>
  <c r="U27" i="1" s="1"/>
  <c r="R80" i="1"/>
  <c r="R79" i="1" s="1"/>
  <c r="AY79" i="1"/>
  <c r="AX79" i="1"/>
  <c r="AS79" i="1"/>
  <c r="AN79" i="1"/>
  <c r="AA79" i="1"/>
  <c r="X79" i="1"/>
  <c r="X27" i="1"/>
  <c r="V79" i="1"/>
  <c r="V27" i="1" s="1"/>
  <c r="AK27" i="1" s="1"/>
  <c r="AL27" i="1" s="1"/>
  <c r="T79" i="1"/>
  <c r="T27" i="1"/>
  <c r="S79" i="1"/>
  <c r="S27" i="1" s="1"/>
  <c r="AY78" i="1"/>
  <c r="AX78" i="1"/>
  <c r="AS78" i="1"/>
  <c r="AN78" i="1"/>
  <c r="AK78" i="1"/>
  <c r="AL78" i="1" s="1"/>
  <c r="AI78" i="1"/>
  <c r="AG78" i="1"/>
  <c r="AH78" i="1"/>
  <c r="AE78" i="1"/>
  <c r="AF78" i="1"/>
  <c r="AM77" i="1"/>
  <c r="AK77" i="1"/>
  <c r="AL77" i="1" s="1"/>
  <c r="AE77" i="1"/>
  <c r="AF77" i="1"/>
  <c r="Z77" i="1"/>
  <c r="Y77" i="1"/>
  <c r="U77" i="1"/>
  <c r="R77" i="1"/>
  <c r="AM76" i="1"/>
  <c r="AK76" i="1"/>
  <c r="AL76" i="1"/>
  <c r="AE76" i="1"/>
  <c r="AF76" i="1" s="1"/>
  <c r="Z76" i="1"/>
  <c r="Y76" i="1"/>
  <c r="U76" i="1"/>
  <c r="R76" i="1" s="1"/>
  <c r="AM75" i="1"/>
  <c r="AK75" i="1"/>
  <c r="AL75" i="1"/>
  <c r="AE75" i="1"/>
  <c r="AF75" i="1" s="1"/>
  <c r="Z75" i="1"/>
  <c r="Y75" i="1"/>
  <c r="AG75" i="1" s="1"/>
  <c r="AH75" i="1" s="1"/>
  <c r="U75" i="1"/>
  <c r="R75" i="1" s="1"/>
  <c r="AY74" i="1"/>
  <c r="AX74" i="1"/>
  <c r="AS74" i="1"/>
  <c r="AS66" i="1" s="1"/>
  <c r="AS64" i="1" s="1"/>
  <c r="AS24" i="1" s="1"/>
  <c r="AN74" i="1"/>
  <c r="AM74" i="1"/>
  <c r="AK74" i="1"/>
  <c r="AL74" i="1"/>
  <c r="AE74" i="1"/>
  <c r="AF74" i="1"/>
  <c r="Z74" i="1"/>
  <c r="AI74" i="1" s="1"/>
  <c r="AJ74" i="1" s="1"/>
  <c r="Y74" i="1"/>
  <c r="Y71" i="1" s="1"/>
  <c r="AG71" i="1" s="1"/>
  <c r="U74" i="1"/>
  <c r="R74" i="1"/>
  <c r="AM73" i="1"/>
  <c r="AK73" i="1"/>
  <c r="AL73" i="1" s="1"/>
  <c r="AE73" i="1"/>
  <c r="AF73" i="1"/>
  <c r="Z73" i="1"/>
  <c r="W73" i="1" s="1"/>
  <c r="Y73" i="1"/>
  <c r="U73" i="1"/>
  <c r="R73" i="1"/>
  <c r="AM72" i="1"/>
  <c r="AK72" i="1"/>
  <c r="AL72" i="1"/>
  <c r="AE72" i="1"/>
  <c r="AF72" i="1"/>
  <c r="Z72" i="1"/>
  <c r="Y72" i="1"/>
  <c r="U72" i="1"/>
  <c r="U71" i="1" s="1"/>
  <c r="R72" i="1"/>
  <c r="R71" i="1" s="1"/>
  <c r="R25" i="1" s="1"/>
  <c r="AC25" i="1" s="1"/>
  <c r="AD25" i="1" s="1"/>
  <c r="AA71" i="1"/>
  <c r="X71" i="1"/>
  <c r="X25" i="1"/>
  <c r="V71" i="1"/>
  <c r="T71" i="1"/>
  <c r="T25" i="1"/>
  <c r="S71" i="1"/>
  <c r="S25" i="1" s="1"/>
  <c r="AY70" i="1"/>
  <c r="AX70" i="1"/>
  <c r="AS70" i="1"/>
  <c r="AQ70" i="1"/>
  <c r="AN70" i="1"/>
  <c r="AL70" i="1"/>
  <c r="AH70" i="1"/>
  <c r="AF70" i="1"/>
  <c r="AK69" i="1"/>
  <c r="AL69" i="1"/>
  <c r="AI69" i="1"/>
  <c r="AG69" i="1"/>
  <c r="AH69" i="1" s="1"/>
  <c r="AE69" i="1"/>
  <c r="AF69" i="1"/>
  <c r="AC69" i="1"/>
  <c r="AA68" i="1"/>
  <c r="Z68" i="1"/>
  <c r="AI68" i="1" s="1"/>
  <c r="Y68" i="1"/>
  <c r="AG68" i="1" s="1"/>
  <c r="AH68" i="1" s="1"/>
  <c r="X68" i="1"/>
  <c r="W68" i="1"/>
  <c r="V68" i="1"/>
  <c r="AK68" i="1" s="1"/>
  <c r="AL68" i="1" s="1"/>
  <c r="U68" i="1"/>
  <c r="T68" i="1"/>
  <c r="S68" i="1"/>
  <c r="R68" i="1"/>
  <c r="AY67" i="1"/>
  <c r="AX67" i="1"/>
  <c r="AS67" i="1"/>
  <c r="AQ67" i="1"/>
  <c r="AQ66" i="1" s="1"/>
  <c r="AQ64" i="1" s="1"/>
  <c r="AQ24" i="1" s="1"/>
  <c r="AN67" i="1"/>
  <c r="AY66" i="1"/>
  <c r="AX66" i="1"/>
  <c r="AW66" i="1"/>
  <c r="AW64" i="1"/>
  <c r="AW24" i="1" s="1"/>
  <c r="AV66" i="1"/>
  <c r="AV64" i="1"/>
  <c r="AV24" i="1"/>
  <c r="AU66" i="1"/>
  <c r="AU64" i="1"/>
  <c r="AU24" i="1"/>
  <c r="AT66" i="1"/>
  <c r="AT64" i="1" s="1"/>
  <c r="AT24" i="1" s="1"/>
  <c r="AR66" i="1"/>
  <c r="AR64" i="1" s="1"/>
  <c r="AR24" i="1" s="1"/>
  <c r="AP66" i="1"/>
  <c r="AP64" i="1"/>
  <c r="AP24" i="1"/>
  <c r="AO66" i="1"/>
  <c r="AO64" i="1" s="1"/>
  <c r="AO24" i="1" s="1"/>
  <c r="AY65" i="1"/>
  <c r="AX65" i="1"/>
  <c r="AS65" i="1"/>
  <c r="AN65" i="1"/>
  <c r="AA65" i="1"/>
  <c r="Z65" i="1"/>
  <c r="Y65" i="1"/>
  <c r="X65" i="1"/>
  <c r="W65" i="1"/>
  <c r="AC65" i="1" s="1"/>
  <c r="V65" i="1"/>
  <c r="U65" i="1"/>
  <c r="T65" i="1"/>
  <c r="AG65" i="1" s="1"/>
  <c r="S65" i="1"/>
  <c r="R65" i="1"/>
  <c r="AY64" i="1"/>
  <c r="AX64" i="1"/>
  <c r="AK64" i="1"/>
  <c r="AL64" i="1" s="1"/>
  <c r="AI64" i="1"/>
  <c r="AG64" i="1"/>
  <c r="AH64" i="1"/>
  <c r="AE64" i="1"/>
  <c r="AF64" i="1" s="1"/>
  <c r="AC64" i="1"/>
  <c r="AY63" i="1"/>
  <c r="AX63" i="1"/>
  <c r="AS63" i="1"/>
  <c r="AS62" i="1"/>
  <c r="AN63" i="1"/>
  <c r="AN62" i="1" s="1"/>
  <c r="AK63" i="1"/>
  <c r="AL63" i="1"/>
  <c r="AI63" i="1"/>
  <c r="AG63" i="1"/>
  <c r="AH63" i="1" s="1"/>
  <c r="AE63" i="1"/>
  <c r="AF63" i="1"/>
  <c r="AC63" i="1"/>
  <c r="AY62" i="1"/>
  <c r="AX62" i="1"/>
  <c r="AW62" i="1"/>
  <c r="AV62" i="1"/>
  <c r="AU62" i="1"/>
  <c r="AT62" i="1"/>
  <c r="AR62" i="1"/>
  <c r="AQ62" i="1"/>
  <c r="AP62" i="1"/>
  <c r="AO62" i="1"/>
  <c r="AK62" i="1"/>
  <c r="AL62" i="1" s="1"/>
  <c r="AI62" i="1"/>
  <c r="AG62" i="1"/>
  <c r="AH62" i="1"/>
  <c r="AE62" i="1"/>
  <c r="AF62" i="1" s="1"/>
  <c r="AC62" i="1"/>
  <c r="AY61" i="1"/>
  <c r="AX61" i="1"/>
  <c r="AM61" i="1"/>
  <c r="AK61" i="1"/>
  <c r="AL61" i="1" s="1"/>
  <c r="AE61" i="1"/>
  <c r="AF61" i="1" s="1"/>
  <c r="Z61" i="1"/>
  <c r="Z60" i="1" s="1"/>
  <c r="AI60" i="1" s="1"/>
  <c r="AJ60" i="1" s="1"/>
  <c r="Y61" i="1"/>
  <c r="AG61" i="1" s="1"/>
  <c r="AH61" i="1" s="1"/>
  <c r="U61" i="1"/>
  <c r="U60" i="1"/>
  <c r="AY60" i="1"/>
  <c r="AX60" i="1"/>
  <c r="AS60" i="1"/>
  <c r="AN60" i="1"/>
  <c r="AA60" i="1"/>
  <c r="X60" i="1"/>
  <c r="AE60" i="1" s="1"/>
  <c r="AF60" i="1" s="1"/>
  <c r="V60" i="1"/>
  <c r="AK60" i="1" s="1"/>
  <c r="AL60" i="1" s="1"/>
  <c r="T60" i="1"/>
  <c r="S60" i="1"/>
  <c r="AY59" i="1"/>
  <c r="AX59" i="1"/>
  <c r="AS59" i="1"/>
  <c r="AN59" i="1"/>
  <c r="AK59" i="1"/>
  <c r="AL59" i="1" s="1"/>
  <c r="AI59" i="1"/>
  <c r="AG59" i="1"/>
  <c r="AH59" i="1"/>
  <c r="AE59" i="1"/>
  <c r="AF59" i="1" s="1"/>
  <c r="AC59" i="1"/>
  <c r="AY58" i="1"/>
  <c r="AX58" i="1"/>
  <c r="AS58" i="1"/>
  <c r="AN58" i="1"/>
  <c r="AK58" i="1"/>
  <c r="AL58" i="1"/>
  <c r="AI58" i="1"/>
  <c r="AG58" i="1"/>
  <c r="AH58" i="1"/>
  <c r="AE58" i="1"/>
  <c r="AF58" i="1" s="1"/>
  <c r="AC58" i="1"/>
  <c r="AY57" i="1"/>
  <c r="AX57" i="1"/>
  <c r="AS57" i="1"/>
  <c r="AQ57" i="1"/>
  <c r="AN57" i="1"/>
  <c r="AK57" i="1"/>
  <c r="AL57" i="1" s="1"/>
  <c r="AI57" i="1"/>
  <c r="AG57" i="1"/>
  <c r="AH57" i="1" s="1"/>
  <c r="AE57" i="1"/>
  <c r="AF57" i="1"/>
  <c r="AC57" i="1"/>
  <c r="AY56" i="1"/>
  <c r="AX56" i="1"/>
  <c r="AS56" i="1"/>
  <c r="AQ56" i="1"/>
  <c r="AN56" i="1" s="1"/>
  <c r="AM56" i="1"/>
  <c r="AK56" i="1"/>
  <c r="AL56" i="1"/>
  <c r="AE56" i="1"/>
  <c r="AF56" i="1" s="1"/>
  <c r="Z56" i="1"/>
  <c r="Y56" i="1"/>
  <c r="AG56" i="1" s="1"/>
  <c r="AH56" i="1" s="1"/>
  <c r="U56" i="1"/>
  <c r="R56" i="1"/>
  <c r="R55" i="1"/>
  <c r="R54" i="1" s="1"/>
  <c r="AY55" i="1"/>
  <c r="AX55" i="1"/>
  <c r="AS55" i="1"/>
  <c r="AN55" i="1"/>
  <c r="AA55" i="1"/>
  <c r="X55" i="1"/>
  <c r="V55" i="1"/>
  <c r="AK55" i="1" s="1"/>
  <c r="T55" i="1"/>
  <c r="S55" i="1"/>
  <c r="AY54" i="1"/>
  <c r="AX54" i="1"/>
  <c r="AS54" i="1"/>
  <c r="AN54" i="1"/>
  <c r="AY53" i="1"/>
  <c r="AX53" i="1"/>
  <c r="AS53" i="1"/>
  <c r="AN53" i="1"/>
  <c r="AK53" i="1"/>
  <c r="AL53" i="1"/>
  <c r="AI53" i="1"/>
  <c r="AG53" i="1"/>
  <c r="AH53" i="1" s="1"/>
  <c r="AE53" i="1"/>
  <c r="AF53" i="1"/>
  <c r="AC53" i="1"/>
  <c r="AY52" i="1"/>
  <c r="AX52" i="1"/>
  <c r="AS52" i="1"/>
  <c r="AQ52" i="1"/>
  <c r="AN52" i="1"/>
  <c r="AK52" i="1"/>
  <c r="AL52" i="1"/>
  <c r="AI52" i="1"/>
  <c r="AG52" i="1"/>
  <c r="AH52" i="1"/>
  <c r="AE52" i="1"/>
  <c r="AF52" i="1" s="1"/>
  <c r="AC52" i="1"/>
  <c r="AY51" i="1"/>
  <c r="AX51" i="1"/>
  <c r="AS51" i="1"/>
  <c r="AQ51" i="1"/>
  <c r="AN51" i="1"/>
  <c r="AA51" i="1"/>
  <c r="Z51" i="1"/>
  <c r="Y51" i="1"/>
  <c r="X51" i="1"/>
  <c r="AE51" i="1" s="1"/>
  <c r="AF51" i="1" s="1"/>
  <c r="W51" i="1"/>
  <c r="AC51" i="1" s="1"/>
  <c r="V51" i="1"/>
  <c r="U51" i="1"/>
  <c r="T51" i="1"/>
  <c r="S51" i="1"/>
  <c r="R51" i="1"/>
  <c r="AY50" i="1"/>
  <c r="AX50" i="1"/>
  <c r="AW50" i="1"/>
  <c r="AV50" i="1"/>
  <c r="AU50" i="1"/>
  <c r="AT50" i="1"/>
  <c r="AS50" i="1"/>
  <c r="AR50" i="1"/>
  <c r="AQ50" i="1"/>
  <c r="AP50" i="1"/>
  <c r="AO50" i="1"/>
  <c r="AN50" i="1"/>
  <c r="AM50" i="1"/>
  <c r="AK50" i="1"/>
  <c r="AL50" i="1" s="1"/>
  <c r="AE50" i="1"/>
  <c r="AF50" i="1" s="1"/>
  <c r="Z50" i="1"/>
  <c r="Z49" i="1" s="1"/>
  <c r="Y50" i="1"/>
  <c r="AG50" i="1"/>
  <c r="AH50" i="1"/>
  <c r="U50" i="1"/>
  <c r="R50" i="1" s="1"/>
  <c r="R49" i="1" s="1"/>
  <c r="R47" i="1" s="1"/>
  <c r="R46" i="1" s="1"/>
  <c r="R23" i="1" s="1"/>
  <c r="AY49" i="1"/>
  <c r="AX49" i="1"/>
  <c r="AW49" i="1"/>
  <c r="AW47" i="1" s="1"/>
  <c r="AV49" i="1"/>
  <c r="AV47" i="1" s="1"/>
  <c r="AU49" i="1"/>
  <c r="AT49" i="1"/>
  <c r="AS49" i="1"/>
  <c r="AR49" i="1"/>
  <c r="AR47" i="1" s="1"/>
  <c r="AQ49" i="1"/>
  <c r="AQ47" i="1" s="1"/>
  <c r="AP49" i="1"/>
  <c r="AP47" i="1" s="1"/>
  <c r="AO49" i="1"/>
  <c r="AN49" i="1"/>
  <c r="AN47" i="1"/>
  <c r="AA49" i="1"/>
  <c r="AA47" i="1" s="1"/>
  <c r="X49" i="1"/>
  <c r="X47" i="1"/>
  <c r="V49" i="1"/>
  <c r="V47" i="1" s="1"/>
  <c r="T49" i="1"/>
  <c r="T47" i="1" s="1"/>
  <c r="S49" i="1"/>
  <c r="S47" i="1"/>
  <c r="S46" i="1" s="1"/>
  <c r="S23" i="1" s="1"/>
  <c r="AY48" i="1"/>
  <c r="AX48" i="1"/>
  <c r="AY47" i="1"/>
  <c r="AX47" i="1"/>
  <c r="AU47" i="1"/>
  <c r="AT47" i="1"/>
  <c r="AS47" i="1"/>
  <c r="AO47" i="1"/>
  <c r="AY46" i="1"/>
  <c r="AX46" i="1"/>
  <c r="AW46" i="1"/>
  <c r="AW23" i="1"/>
  <c r="AV46" i="1"/>
  <c r="AV23" i="1" s="1"/>
  <c r="AV21" i="1" s="1"/>
  <c r="AU46" i="1"/>
  <c r="AU23" i="1"/>
  <c r="AT46" i="1"/>
  <c r="AT23" i="1" s="1"/>
  <c r="AT21" i="1" s="1"/>
  <c r="AS46" i="1"/>
  <c r="AS23" i="1"/>
  <c r="AR46" i="1"/>
  <c r="AR23" i="1" s="1"/>
  <c r="AQ46" i="1"/>
  <c r="AQ23" i="1"/>
  <c r="AP46" i="1"/>
  <c r="AP23" i="1" s="1"/>
  <c r="AO46" i="1"/>
  <c r="AO23" i="1"/>
  <c r="AN46" i="1"/>
  <c r="AN23" i="1" s="1"/>
  <c r="AY45" i="1"/>
  <c r="AX45" i="1"/>
  <c r="AS45" i="1"/>
  <c r="AN45" i="1"/>
  <c r="AK45" i="1"/>
  <c r="AL45" i="1"/>
  <c r="AI45" i="1"/>
  <c r="AG45" i="1"/>
  <c r="AH45" i="1"/>
  <c r="AE45" i="1"/>
  <c r="AF45" i="1"/>
  <c r="AC45" i="1"/>
  <c r="AY44" i="1"/>
  <c r="AX44" i="1"/>
  <c r="AS44" i="1"/>
  <c r="AS43" i="1" s="1"/>
  <c r="AN44" i="1"/>
  <c r="AK44" i="1"/>
  <c r="AL44" i="1"/>
  <c r="AI44" i="1"/>
  <c r="AG44" i="1"/>
  <c r="AH44" i="1"/>
  <c r="AE44" i="1"/>
  <c r="AF44" i="1"/>
  <c r="AC44" i="1"/>
  <c r="AY43" i="1"/>
  <c r="AX43" i="1"/>
  <c r="AW43" i="1"/>
  <c r="AV43" i="1"/>
  <c r="AU43" i="1"/>
  <c r="AT43" i="1"/>
  <c r="AR43" i="1"/>
  <c r="AQ43" i="1"/>
  <c r="AP43" i="1"/>
  <c r="AO43" i="1"/>
  <c r="AA43" i="1"/>
  <c r="AK43" i="1" s="1"/>
  <c r="AL43" i="1" s="1"/>
  <c r="Z43" i="1"/>
  <c r="Y43" i="1"/>
  <c r="X43" i="1"/>
  <c r="W43" i="1"/>
  <c r="AC43" i="1" s="1"/>
  <c r="V43" i="1"/>
  <c r="U43" i="1"/>
  <c r="T43" i="1"/>
  <c r="S43" i="1"/>
  <c r="R43" i="1"/>
  <c r="AY42" i="1"/>
  <c r="AX42" i="1"/>
  <c r="AS42" i="1"/>
  <c r="AN42" i="1"/>
  <c r="AK42" i="1"/>
  <c r="AL42" i="1"/>
  <c r="AI42" i="1"/>
  <c r="AG42" i="1"/>
  <c r="AH42" i="1"/>
  <c r="AE42" i="1"/>
  <c r="AF42" i="1"/>
  <c r="AC42" i="1"/>
  <c r="AY41" i="1"/>
  <c r="AX41" i="1"/>
  <c r="AS41" i="1"/>
  <c r="AN41" i="1"/>
  <c r="AK41" i="1"/>
  <c r="AL41" i="1"/>
  <c r="AI41" i="1"/>
  <c r="AG41" i="1"/>
  <c r="AH41" i="1"/>
  <c r="AE41" i="1"/>
  <c r="AF41" i="1"/>
  <c r="AC41" i="1"/>
  <c r="AY40" i="1"/>
  <c r="AX40" i="1"/>
  <c r="AS40" i="1"/>
  <c r="AN40" i="1"/>
  <c r="AK40" i="1"/>
  <c r="AL40" i="1"/>
  <c r="AI40" i="1"/>
  <c r="AG40" i="1"/>
  <c r="AH40" i="1"/>
  <c r="AE40" i="1"/>
  <c r="AF40" i="1"/>
  <c r="AC40" i="1"/>
  <c r="AY39" i="1"/>
  <c r="AX39" i="1"/>
  <c r="AS39" i="1"/>
  <c r="AN39" i="1"/>
  <c r="AK39" i="1"/>
  <c r="AL39" i="1"/>
  <c r="AI39" i="1"/>
  <c r="AG39" i="1"/>
  <c r="AH39" i="1"/>
  <c r="AE39" i="1"/>
  <c r="AF39" i="1"/>
  <c r="AC39" i="1"/>
  <c r="AY38" i="1"/>
  <c r="AX38" i="1"/>
  <c r="AS38" i="1"/>
  <c r="AN38" i="1"/>
  <c r="AK38" i="1"/>
  <c r="AL38" i="1"/>
  <c r="AI38" i="1"/>
  <c r="AG38" i="1"/>
  <c r="AH38" i="1"/>
  <c r="AE38" i="1"/>
  <c r="AF38" i="1"/>
  <c r="AC38" i="1"/>
  <c r="AY37" i="1"/>
  <c r="AX37" i="1"/>
  <c r="AS37" i="1"/>
  <c r="AN37" i="1"/>
  <c r="AK37" i="1"/>
  <c r="AL37" i="1"/>
  <c r="AI37" i="1"/>
  <c r="AG37" i="1"/>
  <c r="AH37" i="1"/>
  <c r="AE37" i="1"/>
  <c r="AF37" i="1"/>
  <c r="AC37" i="1"/>
  <c r="AY36" i="1"/>
  <c r="AX36" i="1"/>
  <c r="AW36" i="1"/>
  <c r="AV36" i="1"/>
  <c r="AU36" i="1"/>
  <c r="AT36" i="1"/>
  <c r="AR36" i="1"/>
  <c r="AQ36" i="1"/>
  <c r="AP36" i="1"/>
  <c r="AO36" i="1"/>
  <c r="AA36" i="1"/>
  <c r="AK36" i="1" s="1"/>
  <c r="AL36" i="1" s="1"/>
  <c r="Z36" i="1"/>
  <c r="Y36" i="1"/>
  <c r="X36" i="1"/>
  <c r="W36" i="1"/>
  <c r="AC36" i="1" s="1"/>
  <c r="V36" i="1"/>
  <c r="U36" i="1"/>
  <c r="T36" i="1"/>
  <c r="S36" i="1"/>
  <c r="AE36" i="1" s="1"/>
  <c r="AF36" i="1" s="1"/>
  <c r="R36" i="1"/>
  <c r="AY35" i="1"/>
  <c r="AX35" i="1"/>
  <c r="AS35" i="1"/>
  <c r="AN35" i="1"/>
  <c r="AK35" i="1"/>
  <c r="AL35" i="1"/>
  <c r="AI35" i="1"/>
  <c r="AG35" i="1"/>
  <c r="AH35" i="1"/>
  <c r="AE35" i="1"/>
  <c r="AF35" i="1"/>
  <c r="AC35" i="1"/>
  <c r="AY34" i="1"/>
  <c r="AX34" i="1"/>
  <c r="AS34" i="1"/>
  <c r="AS33" i="1" s="1"/>
  <c r="AS28" i="1" s="1"/>
  <c r="AS22" i="1" s="1"/>
  <c r="AS21" i="1" s="1"/>
  <c r="AN34" i="1"/>
  <c r="AK34" i="1"/>
  <c r="AL34" i="1"/>
  <c r="AI34" i="1"/>
  <c r="AG34" i="1"/>
  <c r="AH34" i="1"/>
  <c r="AE34" i="1"/>
  <c r="AF34" i="1"/>
  <c r="AC34" i="1"/>
  <c r="AY33" i="1"/>
  <c r="AX33" i="1"/>
  <c r="AW33" i="1"/>
  <c r="AV33" i="1"/>
  <c r="AU33" i="1"/>
  <c r="AT33" i="1"/>
  <c r="AR33" i="1"/>
  <c r="AQ33" i="1"/>
  <c r="AP33" i="1"/>
  <c r="AO33" i="1"/>
  <c r="AA33" i="1"/>
  <c r="AK33" i="1" s="1"/>
  <c r="Z33" i="1"/>
  <c r="Y33" i="1"/>
  <c r="X33" i="1"/>
  <c r="W33" i="1"/>
  <c r="AC33" i="1" s="1"/>
  <c r="V33" i="1"/>
  <c r="U33" i="1"/>
  <c r="T33" i="1"/>
  <c r="AG33" i="1" s="1"/>
  <c r="S33" i="1"/>
  <c r="R33" i="1"/>
  <c r="AY32" i="1"/>
  <c r="AX32" i="1"/>
  <c r="AS32" i="1"/>
  <c r="AN32" i="1"/>
  <c r="AK32" i="1"/>
  <c r="AL32" i="1"/>
  <c r="AI32" i="1"/>
  <c r="AG32" i="1"/>
  <c r="AH32" i="1"/>
  <c r="AE32" i="1"/>
  <c r="AF32" i="1"/>
  <c r="AC32" i="1"/>
  <c r="AY31" i="1"/>
  <c r="AX31" i="1"/>
  <c r="AS31" i="1"/>
  <c r="AN31" i="1"/>
  <c r="AK31" i="1"/>
  <c r="AL31" i="1"/>
  <c r="AI31" i="1"/>
  <c r="AG31" i="1"/>
  <c r="AH31" i="1"/>
  <c r="AE31" i="1"/>
  <c r="AF31" i="1"/>
  <c r="AC31" i="1"/>
  <c r="AY30" i="1"/>
  <c r="AX30" i="1"/>
  <c r="AS30" i="1"/>
  <c r="AS29" i="1" s="1"/>
  <c r="AN30" i="1"/>
  <c r="AK30" i="1"/>
  <c r="AL30" i="1"/>
  <c r="AI30" i="1"/>
  <c r="AG30" i="1"/>
  <c r="AH30" i="1"/>
  <c r="AE30" i="1"/>
  <c r="AF30" i="1"/>
  <c r="AC30" i="1"/>
  <c r="AY29" i="1"/>
  <c r="AX29" i="1"/>
  <c r="AW29" i="1"/>
  <c r="AV29" i="1"/>
  <c r="AU29" i="1"/>
  <c r="AT29" i="1"/>
  <c r="AT28" i="1" s="1"/>
  <c r="AT22" i="1" s="1"/>
  <c r="AR29" i="1"/>
  <c r="AR28" i="1" s="1"/>
  <c r="AR22" i="1" s="1"/>
  <c r="AR21" i="1" s="1"/>
  <c r="AQ29" i="1"/>
  <c r="AP29" i="1"/>
  <c r="AO29" i="1"/>
  <c r="AO28" i="1" s="1"/>
  <c r="AA29" i="1"/>
  <c r="AK29" i="1" s="1"/>
  <c r="AL29" i="1" s="1"/>
  <c r="Z29" i="1"/>
  <c r="Y29" i="1"/>
  <c r="X29" i="1"/>
  <c r="W29" i="1"/>
  <c r="AC29" i="1" s="1"/>
  <c r="V29" i="1"/>
  <c r="U29" i="1"/>
  <c r="T29" i="1"/>
  <c r="S29" i="1"/>
  <c r="S28" i="1" s="1"/>
  <c r="S22" i="1" s="1"/>
  <c r="S21" i="1" s="1"/>
  <c r="R29" i="1"/>
  <c r="AY28" i="1"/>
  <c r="AX28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A27" i="1"/>
  <c r="AY26" i="1"/>
  <c r="AX26" i="1"/>
  <c r="AW26" i="1"/>
  <c r="AV26" i="1"/>
  <c r="AU26" i="1"/>
  <c r="AT26" i="1"/>
  <c r="AR26" i="1"/>
  <c r="AQ26" i="1"/>
  <c r="AP26" i="1"/>
  <c r="AO26" i="1"/>
  <c r="AA26" i="1"/>
  <c r="AK26" i="1" s="1"/>
  <c r="Z26" i="1"/>
  <c r="Y26" i="1"/>
  <c r="X26" i="1"/>
  <c r="W26" i="1"/>
  <c r="AC26" i="1" s="1"/>
  <c r="V26" i="1"/>
  <c r="U26" i="1"/>
  <c r="T26" i="1"/>
  <c r="S26" i="1"/>
  <c r="R26" i="1"/>
  <c r="AY25" i="1"/>
  <c r="AX25" i="1"/>
  <c r="AW25" i="1"/>
  <c r="AV25" i="1"/>
  <c r="AU25" i="1"/>
  <c r="AS25" i="1"/>
  <c r="AR25" i="1"/>
  <c r="AQ25" i="1"/>
  <c r="AO25" i="1"/>
  <c r="AN25" i="1"/>
  <c r="AY24" i="1"/>
  <c r="AX24" i="1"/>
  <c r="AL24" i="1"/>
  <c r="AC24" i="1"/>
  <c r="AY23" i="1"/>
  <c r="AX23" i="1"/>
  <c r="AY22" i="1"/>
  <c r="AX22" i="1"/>
  <c r="AY21" i="1"/>
  <c r="AX21" i="1"/>
  <c r="P54" i="1"/>
  <c r="Z71" i="1"/>
  <c r="Z25" i="1"/>
  <c r="AI25" i="1" s="1"/>
  <c r="AJ25" i="1" s="1"/>
  <c r="U49" i="1"/>
  <c r="U47" i="1"/>
  <c r="U25" i="1"/>
  <c r="AI86" i="1"/>
  <c r="AJ86" i="1" s="1"/>
  <c r="O85" i="2"/>
  <c r="O87" i="2"/>
  <c r="Y72" i="2"/>
  <c r="AB74" i="2"/>
  <c r="AD74" i="2" s="1"/>
  <c r="O88" i="2"/>
  <c r="AB50" i="2"/>
  <c r="AD50" i="2" s="1"/>
  <c r="O81" i="2"/>
  <c r="N71" i="2"/>
  <c r="N25" i="2" s="1"/>
  <c r="O50" i="2"/>
  <c r="O49" i="2" s="1"/>
  <c r="R22" i="2"/>
  <c r="U21" i="2"/>
  <c r="M50" i="2"/>
  <c r="M49" i="2" s="1"/>
  <c r="M47" i="2" s="1"/>
  <c r="Q54" i="2"/>
  <c r="Z56" i="2"/>
  <c r="Z55" i="2" s="1"/>
  <c r="Z54" i="2" s="1"/>
  <c r="Z87" i="2"/>
  <c r="Z88" i="2"/>
  <c r="Q47" i="2"/>
  <c r="Z81" i="2"/>
  <c r="AN33" i="1"/>
  <c r="Y55" i="1"/>
  <c r="AG55" i="1" s="1"/>
  <c r="AH55" i="1" s="1"/>
  <c r="AA54" i="1"/>
  <c r="AN29" i="1"/>
  <c r="AA28" i="1"/>
  <c r="AA22" i="1" s="1"/>
  <c r="AK22" i="1" s="1"/>
  <c r="AL22" i="1" s="1"/>
  <c r="S54" i="1"/>
  <c r="AI65" i="1"/>
  <c r="AE26" i="1"/>
  <c r="AF26" i="1" s="1"/>
  <c r="AP28" i="1"/>
  <c r="AP22" i="1"/>
  <c r="AP21" i="1" s="1"/>
  <c r="AN36" i="1"/>
  <c r="AN28" i="1" s="1"/>
  <c r="AN22" i="1" s="1"/>
  <c r="AN21" i="1" s="1"/>
  <c r="AI85" i="1"/>
  <c r="AJ85" i="1" s="1"/>
  <c r="AG51" i="1"/>
  <c r="AH51" i="1" s="1"/>
  <c r="U55" i="1"/>
  <c r="U54" i="1"/>
  <c r="AI26" i="1"/>
  <c r="W28" i="1"/>
  <c r="W22" i="1" s="1"/>
  <c r="AC22" i="1" s="1"/>
  <c r="AO22" i="1"/>
  <c r="AO21" i="1" s="1"/>
  <c r="AI51" i="1"/>
  <c r="AK79" i="1"/>
  <c r="AL79" i="1" s="1"/>
  <c r="R28" i="1"/>
  <c r="R22" i="1"/>
  <c r="V28" i="1"/>
  <c r="V22" i="1"/>
  <c r="Z28" i="1"/>
  <c r="Z22" i="1"/>
  <c r="AH71" i="1"/>
  <c r="AG26" i="1"/>
  <c r="AH26" i="1" s="1"/>
  <c r="AE55" i="1"/>
  <c r="AF55" i="1"/>
  <c r="AA25" i="1"/>
  <c r="AU28" i="1"/>
  <c r="AU22" i="1"/>
  <c r="AU21" i="1" s="1"/>
  <c r="AH33" i="1"/>
  <c r="AW28" i="1"/>
  <c r="AW22" i="1" s="1"/>
  <c r="AW21" i="1" s="1"/>
  <c r="AE49" i="1"/>
  <c r="AF49" i="1"/>
  <c r="AE65" i="1"/>
  <c r="AF65" i="1"/>
  <c r="AQ28" i="1"/>
  <c r="AQ22" i="1"/>
  <c r="AQ21" i="1" s="1"/>
  <c r="AV28" i="1"/>
  <c r="AV22" i="1"/>
  <c r="AL55" i="1"/>
  <c r="U28" i="1"/>
  <c r="U22" i="1" s="1"/>
  <c r="U21" i="1" s="1"/>
  <c r="Y28" i="1"/>
  <c r="Y22" i="1"/>
  <c r="AS36" i="1"/>
  <c r="AE68" i="1"/>
  <c r="AF68" i="1" s="1"/>
  <c r="AI29" i="1"/>
  <c r="AL33" i="1"/>
  <c r="AI33" i="1"/>
  <c r="AI36" i="1"/>
  <c r="AG43" i="1"/>
  <c r="AH43" i="1" s="1"/>
  <c r="AN43" i="1"/>
  <c r="AC68" i="1"/>
  <c r="AL26" i="1"/>
  <c r="AI43" i="1"/>
  <c r="T54" i="1"/>
  <c r="AH65" i="1"/>
  <c r="AE25" i="1"/>
  <c r="AF25" i="1"/>
  <c r="AG29" i="1"/>
  <c r="AH29" i="1" s="1"/>
  <c r="X28" i="1"/>
  <c r="AE28" i="1" s="1"/>
  <c r="AF28" i="1" s="1"/>
  <c r="AG36" i="1"/>
  <c r="AH36" i="1"/>
  <c r="Y49" i="1"/>
  <c r="Y47" i="1"/>
  <c r="AK51" i="1"/>
  <c r="AL51" i="1" s="1"/>
  <c r="AK65" i="1"/>
  <c r="AL65" i="1"/>
  <c r="AE71" i="1"/>
  <c r="AF71" i="1"/>
  <c r="R61" i="1"/>
  <c r="R60" i="1"/>
  <c r="AI61" i="1"/>
  <c r="AJ61" i="1" s="1"/>
  <c r="AI83" i="1"/>
  <c r="AJ83" i="1" s="1"/>
  <c r="AI87" i="1"/>
  <c r="AJ87" i="1"/>
  <c r="AN66" i="1"/>
  <c r="AN64" i="1" s="1"/>
  <c r="AN24" i="1" s="1"/>
  <c r="AI80" i="1"/>
  <c r="AJ80" i="1"/>
  <c r="AI84" i="1"/>
  <c r="AJ84" i="1"/>
  <c r="AI88" i="1"/>
  <c r="AJ88" i="1"/>
  <c r="AI72" i="1"/>
  <c r="AJ72" i="1"/>
  <c r="AI73" i="1"/>
  <c r="AJ73" i="1"/>
  <c r="AI75" i="1"/>
  <c r="AJ75" i="1"/>
  <c r="AI76" i="1"/>
  <c r="AJ76" i="1"/>
  <c r="AI77" i="1"/>
  <c r="AJ77" i="1"/>
  <c r="W72" i="1"/>
  <c r="AB72" i="1"/>
  <c r="AG72" i="1"/>
  <c r="AH72" i="1"/>
  <c r="AG73" i="1"/>
  <c r="AH73" i="1" s="1"/>
  <c r="W76" i="1"/>
  <c r="AG76" i="1"/>
  <c r="AH76" i="1"/>
  <c r="W77" i="1"/>
  <c r="AC77" i="1"/>
  <c r="AD77" i="1"/>
  <c r="AG77" i="1"/>
  <c r="AH77" i="1" s="1"/>
  <c r="AK49" i="1"/>
  <c r="AL49" i="1" s="1"/>
  <c r="Z79" i="1"/>
  <c r="W81" i="1"/>
  <c r="AC81" i="1" s="1"/>
  <c r="AD81" i="1" s="1"/>
  <c r="W83" i="1"/>
  <c r="AC83" i="1"/>
  <c r="AD83" i="1" s="1"/>
  <c r="W87" i="1"/>
  <c r="V54" i="1"/>
  <c r="AI56" i="1"/>
  <c r="AJ56" i="1"/>
  <c r="X54" i="1"/>
  <c r="X46" i="1" s="1"/>
  <c r="T28" i="1"/>
  <c r="T22" i="1"/>
  <c r="Z55" i="1"/>
  <c r="AI55" i="1" s="1"/>
  <c r="AJ55" i="1" s="1"/>
  <c r="W80" i="1"/>
  <c r="AC80" i="1" s="1"/>
  <c r="AD80" i="1" s="1"/>
  <c r="W86" i="1"/>
  <c r="AC86" i="1" s="1"/>
  <c r="AD86" i="1" s="1"/>
  <c r="W88" i="1"/>
  <c r="AC88" i="1"/>
  <c r="AD88" i="1" s="1"/>
  <c r="AG80" i="1"/>
  <c r="AH80" i="1"/>
  <c r="AG81" i="1"/>
  <c r="AH81" i="1"/>
  <c r="AG82" i="1"/>
  <c r="AH82" i="1"/>
  <c r="AG83" i="1"/>
  <c r="AH83" i="1"/>
  <c r="AG85" i="1"/>
  <c r="AH85" i="1"/>
  <c r="AG86" i="1"/>
  <c r="AH86" i="1"/>
  <c r="AG87" i="1"/>
  <c r="AH87" i="1"/>
  <c r="AG88" i="1"/>
  <c r="AH88" i="1"/>
  <c r="U46" i="1"/>
  <c r="U23" i="1" s="1"/>
  <c r="AI71" i="1"/>
  <c r="AJ71" i="1"/>
  <c r="Y88" i="2"/>
  <c r="Y83" i="2"/>
  <c r="Y81" i="2"/>
  <c r="M46" i="2"/>
  <c r="M23" i="2" s="1"/>
  <c r="Q46" i="2"/>
  <c r="Q23" i="2"/>
  <c r="Q21" i="2"/>
  <c r="AK54" i="1"/>
  <c r="AL54" i="1" s="1"/>
  <c r="AB77" i="1"/>
  <c r="AB87" i="1"/>
  <c r="AB86" i="1"/>
  <c r="AB83" i="1"/>
  <c r="AK28" i="1"/>
  <c r="AL28" i="1"/>
  <c r="AG49" i="1"/>
  <c r="AH49" i="1"/>
  <c r="AG47" i="1"/>
  <c r="AH47" i="1"/>
  <c r="X22" i="1"/>
  <c r="AE22" i="1"/>
  <c r="AF22" i="1" s="1"/>
  <c r="AE54" i="1"/>
  <c r="AF54" i="1" s="1"/>
  <c r="W79" i="1"/>
  <c r="W27" i="1" s="1"/>
  <c r="Z54" i="1"/>
  <c r="AI54" i="1" s="1"/>
  <c r="AJ54" i="1" s="1"/>
  <c r="AC72" i="1"/>
  <c r="AD72" i="1" s="1"/>
  <c r="W71" i="1"/>
  <c r="AG22" i="1"/>
  <c r="AH22" i="1"/>
  <c r="AG28" i="1"/>
  <c r="AH28" i="1"/>
  <c r="AB71" i="1"/>
  <c r="AB25" i="1" s="1"/>
  <c r="AC71" i="1"/>
  <c r="AD71" i="1" s="1"/>
  <c r="W25" i="1"/>
  <c r="R27" i="1" l="1"/>
  <c r="AC79" i="1"/>
  <c r="AD79" i="1" s="1"/>
  <c r="R47" i="2"/>
  <c r="AB49" i="2"/>
  <c r="AD49" i="2" s="1"/>
  <c r="AB73" i="2"/>
  <c r="AD73" i="2" s="1"/>
  <c r="O73" i="2"/>
  <c r="Z73" i="2"/>
  <c r="Z71" i="2" s="1"/>
  <c r="Z25" i="2" s="1"/>
  <c r="P71" i="2"/>
  <c r="P25" i="2" s="1"/>
  <c r="AB85" i="1"/>
  <c r="AC85" i="1"/>
  <c r="AD85" i="1" s="1"/>
  <c r="O21" i="1"/>
  <c r="H46" i="2"/>
  <c r="H23" i="2" s="1"/>
  <c r="H21" i="2" s="1"/>
  <c r="AG79" i="1"/>
  <c r="AH79" i="1" s="1"/>
  <c r="Y27" i="1"/>
  <c r="AG27" i="1" s="1"/>
  <c r="AH27" i="1" s="1"/>
  <c r="M83" i="2"/>
  <c r="AA83" i="2" s="1"/>
  <c r="AC83" i="2" s="1"/>
  <c r="AB83" i="2"/>
  <c r="AD83" i="2" s="1"/>
  <c r="T21" i="1"/>
  <c r="V46" i="1"/>
  <c r="V23" i="1" s="1"/>
  <c r="V21" i="1" s="1"/>
  <c r="AK47" i="1"/>
  <c r="AL47" i="1" s="1"/>
  <c r="N21" i="2"/>
  <c r="M21" i="2"/>
  <c r="AA49" i="2"/>
  <c r="AC49" i="2" s="1"/>
  <c r="O47" i="2"/>
  <c r="Z47" i="1"/>
  <c r="AI49" i="1"/>
  <c r="AJ49" i="1" s="1"/>
  <c r="AC27" i="1"/>
  <c r="AD27" i="1" s="1"/>
  <c r="X23" i="1"/>
  <c r="AE23" i="1" s="1"/>
  <c r="AF23" i="1" s="1"/>
  <c r="AE46" i="1"/>
  <c r="AF46" i="1" s="1"/>
  <c r="AI79" i="1"/>
  <c r="AJ79" i="1" s="1"/>
  <c r="AC76" i="1"/>
  <c r="AD76" i="1" s="1"/>
  <c r="R21" i="1"/>
  <c r="AB73" i="1"/>
  <c r="AC73" i="1"/>
  <c r="AD73" i="1" s="1"/>
  <c r="P21" i="1"/>
  <c r="AB25" i="2"/>
  <c r="AD25" i="2" s="1"/>
  <c r="Y84" i="2"/>
  <c r="Y76" i="2"/>
  <c r="Q46" i="1"/>
  <c r="Q23" i="1" s="1"/>
  <c r="AB82" i="2"/>
  <c r="AD82" i="2" s="1"/>
  <c r="O82" i="2"/>
  <c r="AA82" i="2" s="1"/>
  <c r="AC82" i="2" s="1"/>
  <c r="Z50" i="2"/>
  <c r="Z49" i="2" s="1"/>
  <c r="Z47" i="2" s="1"/>
  <c r="Z46" i="2" s="1"/>
  <c r="Z23" i="2" s="1"/>
  <c r="Z21" i="2" s="1"/>
  <c r="P49" i="2"/>
  <c r="P47" i="2" s="1"/>
  <c r="P46" i="2" s="1"/>
  <c r="P23" i="2" s="1"/>
  <c r="P21" i="2" s="1"/>
  <c r="O86" i="2"/>
  <c r="Z86" i="2"/>
  <c r="N56" i="3"/>
  <c r="CD57" i="3"/>
  <c r="CH57" i="3"/>
  <c r="K57" i="3"/>
  <c r="Z56" i="3"/>
  <c r="E57" i="3"/>
  <c r="CB57" i="3"/>
  <c r="F57" i="3"/>
  <c r="CC57" i="3"/>
  <c r="CK57" i="3" s="1"/>
  <c r="AP57" i="3"/>
  <c r="AW56" i="3"/>
  <c r="AP56" i="3" s="1"/>
  <c r="BI56" i="3"/>
  <c r="AN57" i="3"/>
  <c r="BW57" i="3"/>
  <c r="BX57" i="3" s="1"/>
  <c r="AQ62" i="3"/>
  <c r="BL56" i="3"/>
  <c r="BP56" i="3"/>
  <c r="BP48" i="3" s="1"/>
  <c r="BP25" i="3" s="1"/>
  <c r="BP23" i="3" s="1"/>
  <c r="BW62" i="3"/>
  <c r="BX62" i="3" s="1"/>
  <c r="AN62" i="3"/>
  <c r="R26" i="3"/>
  <c r="CH70" i="3"/>
  <c r="S29" i="3"/>
  <c r="E29" i="3" s="1"/>
  <c r="BW29" i="3" s="1"/>
  <c r="BX29" i="3" s="1"/>
  <c r="E81" i="3"/>
  <c r="BW81" i="3"/>
  <c r="BX81" i="3" s="1"/>
  <c r="AB76" i="1"/>
  <c r="AA50" i="2"/>
  <c r="AC50" i="2" s="1"/>
  <c r="W56" i="1"/>
  <c r="W75" i="1"/>
  <c r="AE27" i="1"/>
  <c r="AF27" i="1" s="1"/>
  <c r="R54" i="2"/>
  <c r="AB54" i="2" s="1"/>
  <c r="AD54" i="2" s="1"/>
  <c r="AB55" i="2"/>
  <c r="AD55" i="2" s="1"/>
  <c r="CF70" i="3"/>
  <c r="R56" i="3"/>
  <c r="CG56" i="3"/>
  <c r="I27" i="3"/>
  <c r="AR62" i="3"/>
  <c r="CE24" i="3"/>
  <c r="H24" i="3"/>
  <c r="BC24" i="3"/>
  <c r="AO30" i="3"/>
  <c r="BD22" i="4"/>
  <c r="AP27" i="3"/>
  <c r="I28" i="3"/>
  <c r="CF28" i="3"/>
  <c r="J28" i="3"/>
  <c r="CG28" i="3"/>
  <c r="CH28" i="3"/>
  <c r="K28" i="3"/>
  <c r="H28" i="3"/>
  <c r="CE28" i="3"/>
  <c r="BW28" i="3"/>
  <c r="BX28" i="3" s="1"/>
  <c r="BY28" i="3"/>
  <c r="CB29" i="3"/>
  <c r="P48" i="3"/>
  <c r="CF49" i="3"/>
  <c r="I49" i="3"/>
  <c r="T49" i="3"/>
  <c r="F51" i="3"/>
  <c r="AC49" i="3"/>
  <c r="CE51" i="3"/>
  <c r="H51" i="3"/>
  <c r="AI48" i="3"/>
  <c r="AI25" i="3" s="1"/>
  <c r="G49" i="3"/>
  <c r="CD49" i="3"/>
  <c r="AN49" i="3"/>
  <c r="BW49" i="3" s="1"/>
  <c r="BX49" i="3" s="1"/>
  <c r="AU48" i="3"/>
  <c r="AX25" i="3"/>
  <c r="AT49" i="3"/>
  <c r="BA48" i="3"/>
  <c r="AB28" i="2"/>
  <c r="AD28" i="2" s="1"/>
  <c r="T22" i="2"/>
  <c r="R79" i="2"/>
  <c r="P80" i="2"/>
  <c r="Z84" i="2"/>
  <c r="AB84" i="2"/>
  <c r="AD84" i="2" s="1"/>
  <c r="G46" i="2"/>
  <c r="G23" i="2" s="1"/>
  <c r="O25" i="3"/>
  <c r="BR23" i="3"/>
  <c r="AP24" i="3"/>
  <c r="BM56" i="3"/>
  <c r="AR57" i="3"/>
  <c r="BU56" i="3"/>
  <c r="AS56" i="3" s="1"/>
  <c r="AS57" i="3"/>
  <c r="G26" i="3"/>
  <c r="CD26" i="3"/>
  <c r="CD27" i="3"/>
  <c r="CB27" i="3"/>
  <c r="E27" i="3"/>
  <c r="BW27" i="3" s="1"/>
  <c r="BX27" i="3" s="1"/>
  <c r="M29" i="3"/>
  <c r="BY81" i="3"/>
  <c r="BZ81" i="3" s="1"/>
  <c r="F81" i="3"/>
  <c r="AP81" i="3"/>
  <c r="BD29" i="3"/>
  <c r="AP29" i="3" s="1"/>
  <c r="Y25" i="1"/>
  <c r="AG25" i="1" s="1"/>
  <c r="AH25" i="1" s="1"/>
  <c r="D21" i="2"/>
  <c r="M71" i="2"/>
  <c r="M25" i="2" s="1"/>
  <c r="N81" i="2"/>
  <c r="K50" i="2"/>
  <c r="F49" i="2"/>
  <c r="F47" i="2" s="1"/>
  <c r="F46" i="2" s="1"/>
  <c r="F23" i="2" s="1"/>
  <c r="AI22" i="1"/>
  <c r="AC28" i="1"/>
  <c r="AE29" i="1"/>
  <c r="AF29" i="1" s="1"/>
  <c r="Y60" i="1"/>
  <c r="AE79" i="1"/>
  <c r="AF79" i="1" s="1"/>
  <c r="AB71" i="2"/>
  <c r="AD71" i="2" s="1"/>
  <c r="AB86" i="2"/>
  <c r="AD86" i="2" s="1"/>
  <c r="AA88" i="2"/>
  <c r="AC88" i="2" s="1"/>
  <c r="AB75" i="2"/>
  <c r="AD75" i="2" s="1"/>
  <c r="AE33" i="1"/>
  <c r="AF33" i="1" s="1"/>
  <c r="AE43" i="1"/>
  <c r="AF43" i="1" s="1"/>
  <c r="N54" i="1"/>
  <c r="N46" i="1" s="1"/>
  <c r="N23" i="1" s="1"/>
  <c r="N21" i="1" s="1"/>
  <c r="AB28" i="1"/>
  <c r="AB22" i="1" s="1"/>
  <c r="Z76" i="2"/>
  <c r="AB76" i="2"/>
  <c r="AD76" i="2" s="1"/>
  <c r="O76" i="2"/>
  <c r="AA76" i="2" s="1"/>
  <c r="AC76" i="2" s="1"/>
  <c r="AB29" i="2"/>
  <c r="AD29" i="2" s="1"/>
  <c r="CN74" i="4"/>
  <c r="CN72" i="4" s="1"/>
  <c r="CN26" i="4" s="1"/>
  <c r="CN22" i="4" s="1"/>
  <c r="S72" i="4"/>
  <c r="S26" i="4" s="1"/>
  <c r="S22" i="4" s="1"/>
  <c r="AV23" i="3"/>
  <c r="F21" i="2"/>
  <c r="AB23" i="3"/>
  <c r="AA68" i="2"/>
  <c r="Y75" i="2"/>
  <c r="AA33" i="2"/>
  <c r="AR56" i="3"/>
  <c r="AY48" i="3"/>
  <c r="G57" i="3"/>
  <c r="AF23" i="3"/>
  <c r="G29" i="3"/>
  <c r="AT73" i="3"/>
  <c r="I70" i="3"/>
  <c r="BS23" i="3"/>
  <c r="AQ57" i="3"/>
  <c r="BO23" i="3"/>
  <c r="AK25" i="1"/>
  <c r="AL25" i="1" s="1"/>
  <c r="M80" i="2"/>
  <c r="M79" i="2" s="1"/>
  <c r="M27" i="2" s="1"/>
  <c r="N79" i="2"/>
  <c r="N27" i="2" s="1"/>
  <c r="X21" i="2"/>
  <c r="CE57" i="3"/>
  <c r="H57" i="3"/>
  <c r="V56" i="3"/>
  <c r="I57" i="3"/>
  <c r="AD56" i="3"/>
  <c r="AL56" i="3"/>
  <c r="AL48" i="3" s="1"/>
  <c r="AL25" i="3" s="1"/>
  <c r="AL23" i="3" s="1"/>
  <c r="J57" i="3"/>
  <c r="CG57" i="3"/>
  <c r="AT57" i="3"/>
  <c r="BA56" i="3"/>
  <c r="BQ56" i="3"/>
  <c r="BQ48" i="3" s="1"/>
  <c r="BQ25" i="3" s="1"/>
  <c r="BQ23" i="3" s="1"/>
  <c r="BY57" i="3"/>
  <c r="BZ57" i="3" s="1"/>
  <c r="AO57" i="3"/>
  <c r="AX29" i="3"/>
  <c r="AQ29" i="3" s="1"/>
  <c r="AQ81" i="3"/>
  <c r="W50" i="1"/>
  <c r="Z82" i="2"/>
  <c r="AB88" i="2"/>
  <c r="AD88" i="2" s="1"/>
  <c r="AE47" i="1"/>
  <c r="AF47" i="1" s="1"/>
  <c r="V25" i="1"/>
  <c r="AK71" i="1"/>
  <c r="AL71" i="1" s="1"/>
  <c r="P55" i="2"/>
  <c r="P54" i="2" s="1"/>
  <c r="O56" i="2"/>
  <c r="N85" i="2"/>
  <c r="U23" i="3"/>
  <c r="F56" i="3"/>
  <c r="G21" i="2"/>
  <c r="Z27" i="1"/>
  <c r="AI27" i="1" s="1"/>
  <c r="AJ27" i="1" s="1"/>
  <c r="AI28" i="1"/>
  <c r="W82" i="1"/>
  <c r="W74" i="1"/>
  <c r="AC74" i="1" s="1"/>
  <c r="AD74" i="1" s="1"/>
  <c r="AB81" i="1"/>
  <c r="AG84" i="1"/>
  <c r="AH84" i="1" s="1"/>
  <c r="W84" i="1"/>
  <c r="AC84" i="1" s="1"/>
  <c r="AD84" i="1" s="1"/>
  <c r="AB80" i="1"/>
  <c r="AB79" i="1" s="1"/>
  <c r="AB27" i="1" s="1"/>
  <c r="AI50" i="1"/>
  <c r="AJ50" i="1" s="1"/>
  <c r="AG74" i="1"/>
  <c r="AH74" i="1" s="1"/>
  <c r="W61" i="1"/>
  <c r="AB56" i="2"/>
  <c r="AD56" i="2" s="1"/>
  <c r="T46" i="1"/>
  <c r="T23" i="1" s="1"/>
  <c r="AA46" i="1"/>
  <c r="Q71" i="1"/>
  <c r="Q25" i="1" s="1"/>
  <c r="Q21" i="1" s="1"/>
  <c r="AB87" i="2"/>
  <c r="AD87" i="2" s="1"/>
  <c r="Z75" i="2"/>
  <c r="N55" i="2"/>
  <c r="N54" i="2" s="1"/>
  <c r="R60" i="2"/>
  <c r="AB60" i="2" s="1"/>
  <c r="AD60" i="2" s="1"/>
  <c r="P61" i="2"/>
  <c r="AA28" i="2"/>
  <c r="BC48" i="3"/>
  <c r="J56" i="3"/>
  <c r="AA22" i="2"/>
  <c r="Z83" i="2"/>
  <c r="K79" i="2"/>
  <c r="K27" i="2" s="1"/>
  <c r="Y77" i="2"/>
  <c r="L54" i="2"/>
  <c r="L46" i="2" s="1"/>
  <c r="L23" i="2" s="1"/>
  <c r="L21" i="2" s="1"/>
  <c r="CF30" i="3"/>
  <c r="P24" i="3"/>
  <c r="CG49" i="3"/>
  <c r="Q48" i="3"/>
  <c r="BG23" i="3"/>
  <c r="AR24" i="3"/>
  <c r="K70" i="3"/>
  <c r="E26" i="3"/>
  <c r="G28" i="3"/>
  <c r="BJ23" i="3"/>
  <c r="D81" i="3"/>
  <c r="D29" i="3" s="1"/>
  <c r="AG23" i="3"/>
  <c r="D63" i="3"/>
  <c r="D62" i="3" s="1"/>
  <c r="D56" i="3" s="1"/>
  <c r="D48" i="3" s="1"/>
  <c r="D25" i="3" s="1"/>
  <c r="BI30" i="3"/>
  <c r="AN38" i="3"/>
  <c r="BW38" i="3" s="1"/>
  <c r="BX38" i="3" s="1"/>
  <c r="AS38" i="3"/>
  <c r="BU30" i="3"/>
  <c r="X48" i="3"/>
  <c r="X25" i="3" s="1"/>
  <c r="X23" i="3" s="1"/>
  <c r="BM48" i="3"/>
  <c r="BM25" i="3" s="1"/>
  <c r="BM23" i="3" s="1"/>
  <c r="CC26" i="3"/>
  <c r="CK26" i="3" s="1"/>
  <c r="CF26" i="3"/>
  <c r="AN26" i="3"/>
  <c r="BW26" i="3" s="1"/>
  <c r="BX26" i="3" s="1"/>
  <c r="W29" i="3"/>
  <c r="I81" i="3"/>
  <c r="AR29" i="3"/>
  <c r="AB72" i="2"/>
  <c r="AD72" i="2" s="1"/>
  <c r="AX23" i="3"/>
  <c r="L24" i="3"/>
  <c r="BF23" i="3"/>
  <c r="AE48" i="3"/>
  <c r="AE25" i="3" s="1"/>
  <c r="AH48" i="3"/>
  <c r="AH25" i="3" s="1"/>
  <c r="AH23" i="3" s="1"/>
  <c r="AM48" i="3"/>
  <c r="AM25" i="3" s="1"/>
  <c r="BT48" i="3"/>
  <c r="BT25" i="3" s="1"/>
  <c r="BT23" i="3" s="1"/>
  <c r="BY52" i="3"/>
  <c r="BZ52" i="3" s="1"/>
  <c r="AO51" i="3"/>
  <c r="AQ70" i="3"/>
  <c r="BE26" i="3"/>
  <c r="BE23" i="3" s="1"/>
  <c r="H27" i="3"/>
  <c r="G73" i="3"/>
  <c r="AI27" i="3"/>
  <c r="G27" i="3" s="1"/>
  <c r="AR27" i="3"/>
  <c r="AZ29" i="3"/>
  <c r="AS29" i="3" s="1"/>
  <c r="AS81" i="3"/>
  <c r="Z74" i="2"/>
  <c r="S30" i="3"/>
  <c r="AA30" i="3"/>
  <c r="AE30" i="3"/>
  <c r="AM30" i="3"/>
  <c r="CB45" i="3"/>
  <c r="E45" i="3"/>
  <c r="BW45" i="3" s="1"/>
  <c r="BX45" i="3" s="1"/>
  <c r="AW48" i="3"/>
  <c r="BU48" i="3"/>
  <c r="BU25" i="3" s="1"/>
  <c r="AS25" i="3" s="1"/>
  <c r="BH56" i="3"/>
  <c r="BH48" i="3" s="1"/>
  <c r="BH25" i="3" s="1"/>
  <c r="BH23" i="3" s="1"/>
  <c r="BC26" i="3"/>
  <c r="AO26" i="3" s="1"/>
  <c r="BY26" i="3" s="1"/>
  <c r="AO70" i="3"/>
  <c r="BN26" i="3"/>
  <c r="AS26" i="3" s="1"/>
  <c r="AS70" i="3"/>
  <c r="CH73" i="3"/>
  <c r="Y27" i="3"/>
  <c r="K73" i="3"/>
  <c r="AS27" i="3"/>
  <c r="BP22" i="4"/>
  <c r="V22" i="4"/>
  <c r="AL22" i="4"/>
  <c r="BZ22" i="4"/>
  <c r="AD22" i="4"/>
  <c r="BH29" i="4"/>
  <c r="BH23" i="4" s="1"/>
  <c r="BH22" i="4" s="1"/>
  <c r="CB29" i="4"/>
  <c r="CB23" i="4" s="1"/>
  <c r="CB22" i="4" s="1"/>
  <c r="CH75" i="4"/>
  <c r="M78" i="4"/>
  <c r="CF47" i="5"/>
  <c r="CF24" i="5" s="1"/>
  <c r="Y56" i="4"/>
  <c r="Y55" i="4" s="1"/>
  <c r="Y47" i="4" s="1"/>
  <c r="Y24" i="4" s="1"/>
  <c r="Y22" i="4" s="1"/>
  <c r="R57" i="4"/>
  <c r="N22" i="5"/>
  <c r="AG22" i="5"/>
  <c r="AK22" i="5"/>
  <c r="BX29" i="4"/>
  <c r="BX23" i="4" s="1"/>
  <c r="BX22" i="4" s="1"/>
  <c r="CG22" i="5"/>
  <c r="BG22" i="5"/>
  <c r="BF50" i="4"/>
  <c r="BF48" i="4" s="1"/>
  <c r="BF47" i="4" s="1"/>
  <c r="BF24" i="4" s="1"/>
  <c r="BF22" i="4" s="1"/>
  <c r="AX51" i="4"/>
  <c r="AA56" i="4"/>
  <c r="AA55" i="4" s="1"/>
  <c r="AA47" i="4" s="1"/>
  <c r="AA24" i="4" s="1"/>
  <c r="AA22" i="4" s="1"/>
  <c r="T57" i="4"/>
  <c r="R62" i="4"/>
  <c r="AF61" i="4"/>
  <c r="AF55" i="4" s="1"/>
  <c r="AF47" i="4" s="1"/>
  <c r="AF24" i="4" s="1"/>
  <c r="AF22" i="4" s="1"/>
  <c r="AM22" i="5"/>
  <c r="AP22" i="5"/>
  <c r="R51" i="5"/>
  <c r="R50" i="5" s="1"/>
  <c r="R48" i="5" s="1"/>
  <c r="R47" i="5" s="1"/>
  <c r="R24" i="5" s="1"/>
  <c r="R22" i="5" s="1"/>
  <c r="Y50" i="5"/>
  <c r="Y48" i="5" s="1"/>
  <c r="Y47" i="5" s="1"/>
  <c r="Y24" i="5" s="1"/>
  <c r="Y22" i="5" s="1"/>
  <c r="CK87" i="5"/>
  <c r="CE82" i="5"/>
  <c r="J22" i="5"/>
  <c r="AH22" i="5"/>
  <c r="AN61" i="5"/>
  <c r="L62" i="5"/>
  <c r="L61" i="5" s="1"/>
  <c r="V22" i="6"/>
  <c r="BK22" i="6"/>
  <c r="R76" i="4"/>
  <c r="CI57" i="5"/>
  <c r="CI56" i="5" s="1"/>
  <c r="CI55" i="5" s="1"/>
  <c r="CI47" i="5" s="1"/>
  <c r="CI24" i="5" s="1"/>
  <c r="CI22" i="5" s="1"/>
  <c r="CJ57" i="5"/>
  <c r="CJ56" i="5" s="1"/>
  <c r="CJ55" i="5" s="1"/>
  <c r="CJ47" i="5" s="1"/>
  <c r="CJ24" i="5" s="1"/>
  <c r="BD22" i="5"/>
  <c r="AP47" i="5"/>
  <c r="AP24" i="5" s="1"/>
  <c r="BN47" i="5"/>
  <c r="BN24" i="5" s="1"/>
  <c r="BN22" i="5" s="1"/>
  <c r="CF62" i="5"/>
  <c r="CF61" i="5" s="1"/>
  <c r="BY61" i="5"/>
  <c r="AW62" i="5"/>
  <c r="AW61" i="5" s="1"/>
  <c r="BD22" i="6"/>
  <c r="CK51" i="5"/>
  <c r="P62" i="5"/>
  <c r="P61" i="5" s="1"/>
  <c r="CD50" i="5"/>
  <c r="CD48" i="5" s="1"/>
  <c r="CD47" i="5" s="1"/>
  <c r="CD24" i="5" s="1"/>
  <c r="CD22" i="5" s="1"/>
  <c r="BB51" i="5"/>
  <c r="BB50" i="5" s="1"/>
  <c r="BB48" i="5" s="1"/>
  <c r="BB47" i="5" s="1"/>
  <c r="BB24" i="5" s="1"/>
  <c r="BB22" i="5" s="1"/>
  <c r="M47" i="5"/>
  <c r="M24" i="5" s="1"/>
  <c r="M22" i="5" s="1"/>
  <c r="U47" i="5"/>
  <c r="U24" i="5" s="1"/>
  <c r="U22" i="5" s="1"/>
  <c r="AO47" i="5"/>
  <c r="AO24" i="5" s="1"/>
  <c r="AO22" i="5" s="1"/>
  <c r="CA55" i="5"/>
  <c r="CA47" i="5" s="1"/>
  <c r="CA24" i="5" s="1"/>
  <c r="CA22" i="5" s="1"/>
  <c r="R57" i="5"/>
  <c r="R56" i="5" s="1"/>
  <c r="R55" i="5" s="1"/>
  <c r="AM56" i="5"/>
  <c r="AM55" i="5" s="1"/>
  <c r="AF61" i="5"/>
  <c r="R62" i="5"/>
  <c r="R61" i="5" s="1"/>
  <c r="CE22" i="6"/>
  <c r="I29" i="5"/>
  <c r="I23" i="5" s="1"/>
  <c r="I22" i="5" s="1"/>
  <c r="BP29" i="5"/>
  <c r="BP23" i="5" s="1"/>
  <c r="BP22" i="5" s="1"/>
  <c r="BT29" i="5"/>
  <c r="BT23" i="5" s="1"/>
  <c r="BT22" i="5" s="1"/>
  <c r="BX29" i="5"/>
  <c r="BX23" i="5" s="1"/>
  <c r="BX22" i="5" s="1"/>
  <c r="CB29" i="5"/>
  <c r="CB23" i="5" s="1"/>
  <c r="CB22" i="5" s="1"/>
  <c r="CF29" i="5"/>
  <c r="CF23" i="5" s="1"/>
  <c r="CF22" i="5" s="1"/>
  <c r="CJ29" i="5"/>
  <c r="CJ23" i="5" s="1"/>
  <c r="P51" i="5"/>
  <c r="P50" i="5" s="1"/>
  <c r="P48" i="5" s="1"/>
  <c r="P47" i="5" s="1"/>
  <c r="P24" i="5" s="1"/>
  <c r="P22" i="5" s="1"/>
  <c r="Q62" i="5"/>
  <c r="Q61" i="5" s="1"/>
  <c r="BA22" i="6"/>
  <c r="R22" i="6"/>
  <c r="T22" i="6"/>
  <c r="M55" i="6"/>
  <c r="F29" i="5"/>
  <c r="F23" i="5" s="1"/>
  <c r="F22" i="5" s="1"/>
  <c r="Q51" i="5"/>
  <c r="Q50" i="5" s="1"/>
  <c r="Q48" i="5" s="1"/>
  <c r="Q47" i="5" s="1"/>
  <c r="Q24" i="5" s="1"/>
  <c r="Q22" i="5" s="1"/>
  <c r="AL50" i="5"/>
  <c r="AL48" i="5" s="1"/>
  <c r="AL47" i="5" s="1"/>
  <c r="AL24" i="5" s="1"/>
  <c r="AL22" i="5" s="1"/>
  <c r="CJ51" i="5"/>
  <c r="Q57" i="5"/>
  <c r="Q56" i="5" s="1"/>
  <c r="Q55" i="5" s="1"/>
  <c r="CK22" i="6"/>
  <c r="AQ22" i="6"/>
  <c r="AB22" i="6"/>
  <c r="AF22" i="6"/>
  <c r="BO22" i="6"/>
  <c r="BR29" i="6"/>
  <c r="BR23" i="6" s="1"/>
  <c r="BR22" i="6" s="1"/>
  <c r="CC22" i="6"/>
  <c r="AH47" i="6"/>
  <c r="AH24" i="6" s="1"/>
  <c r="AV47" i="6"/>
  <c r="AV24" i="6" s="1"/>
  <c r="AV22" i="6" s="1"/>
  <c r="CE47" i="5"/>
  <c r="CE24" i="5" s="1"/>
  <c r="CE22" i="5" s="1"/>
  <c r="P57" i="5"/>
  <c r="P56" i="5" s="1"/>
  <c r="P55" i="5" s="1"/>
  <c r="AD56" i="5"/>
  <c r="AD55" i="5" s="1"/>
  <c r="BG22" i="6"/>
  <c r="BM22" i="6"/>
  <c r="BW22" i="6"/>
  <c r="BZ22" i="6"/>
  <c r="M22" i="6"/>
  <c r="Q22" i="6"/>
  <c r="U22" i="6"/>
  <c r="AO22" i="6"/>
  <c r="BB22" i="6"/>
  <c r="BU22" i="6"/>
  <c r="AM22" i="6"/>
  <c r="AY22" i="6"/>
  <c r="BQ22" i="6"/>
  <c r="H22" i="6"/>
  <c r="P22" i="6"/>
  <c r="AR22" i="6"/>
  <c r="BI22" i="6"/>
  <c r="CF47" i="6"/>
  <c r="CF24" i="6" s="1"/>
  <c r="CF22" i="6" s="1"/>
  <c r="AX47" i="6"/>
  <c r="AX24" i="6" s="1"/>
  <c r="AX22" i="6" s="1"/>
  <c r="X50" i="5"/>
  <c r="X48" i="5" s="1"/>
  <c r="X47" i="5" s="1"/>
  <c r="X24" i="5" s="1"/>
  <c r="X22" i="5" s="1"/>
  <c r="Q81" i="5"/>
  <c r="Q80" i="5" s="1"/>
  <c r="Q28" i="5" s="1"/>
  <c r="O22" i="6"/>
  <c r="CB22" i="6"/>
  <c r="CG22" i="6"/>
  <c r="Y29" i="6"/>
  <c r="Y23" i="6" s="1"/>
  <c r="Y22" i="6" s="1"/>
  <c r="AD29" i="6"/>
  <c r="AD23" i="6" s="1"/>
  <c r="AD22" i="6" s="1"/>
  <c r="AL29" i="6"/>
  <c r="AL23" i="6" s="1"/>
  <c r="AL22" i="6" s="1"/>
  <c r="BX47" i="6"/>
  <c r="BX24" i="6" s="1"/>
  <c r="BX22" i="6" s="1"/>
  <c r="M47" i="6"/>
  <c r="M24" i="6" s="1"/>
  <c r="AC47" i="6"/>
  <c r="AC24" i="6" s="1"/>
  <c r="AC22" i="6" s="1"/>
  <c r="BD47" i="6"/>
  <c r="BD24" i="6" s="1"/>
  <c r="P76" i="5"/>
  <c r="J29" i="6"/>
  <c r="J23" i="6" s="1"/>
  <c r="J22" i="6" s="1"/>
  <c r="Z29" i="6"/>
  <c r="Z23" i="6" s="1"/>
  <c r="Z22" i="6" s="1"/>
  <c r="AJ29" i="6"/>
  <c r="AJ23" i="6" s="1"/>
  <c r="AJ22" i="6" s="1"/>
  <c r="AW29" i="6"/>
  <c r="AW23" i="6" s="1"/>
  <c r="AW22" i="6" s="1"/>
  <c r="AI47" i="6"/>
  <c r="AI24" i="6" s="1"/>
  <c r="AI22" i="6" s="1"/>
  <c r="F43" i="8"/>
  <c r="F20" i="8" s="1"/>
  <c r="F18" i="8" s="1"/>
  <c r="I29" i="6"/>
  <c r="I23" i="6" s="1"/>
  <c r="I22" i="6" s="1"/>
  <c r="AH29" i="6"/>
  <c r="AH23" i="6" s="1"/>
  <c r="AH22" i="6" s="1"/>
  <c r="AP29" i="6"/>
  <c r="AP23" i="6" s="1"/>
  <c r="AP22" i="6" s="1"/>
  <c r="AT29" i="6"/>
  <c r="AT23" i="6" s="1"/>
  <c r="AT22" i="6" s="1"/>
  <c r="BS29" i="6"/>
  <c r="BS23" i="6" s="1"/>
  <c r="BS22" i="6" s="1"/>
  <c r="K20" i="7"/>
  <c r="S20" i="7"/>
  <c r="G18" i="8"/>
  <c r="H18" i="8"/>
  <c r="G43" i="8"/>
  <c r="G20" i="8" s="1"/>
  <c r="K43" i="8"/>
  <c r="K20" i="8" s="1"/>
  <c r="K18" i="8" s="1"/>
  <c r="J43" i="8"/>
  <c r="J20" i="8" s="1"/>
  <c r="J18" i="8" s="1"/>
  <c r="AH20" i="7"/>
  <c r="I18" i="8"/>
  <c r="AJ20" i="7"/>
  <c r="Z20" i="7"/>
  <c r="AT20" i="7"/>
  <c r="BJ20" i="7"/>
  <c r="BK20" i="7"/>
  <c r="AE20" i="7"/>
  <c r="AI20" i="7"/>
  <c r="AM20" i="7"/>
  <c r="AQ20" i="7"/>
  <c r="BD20" i="7"/>
  <c r="AD20" i="7"/>
  <c r="J20" i="7"/>
  <c r="AL20" i="7"/>
  <c r="AP20" i="7"/>
  <c r="W45" i="7"/>
  <c r="W22" i="7" s="1"/>
  <c r="W20" i="7" s="1"/>
  <c r="BG45" i="7"/>
  <c r="BG22" i="7" s="1"/>
  <c r="BG20" i="7" s="1"/>
  <c r="L20" i="7"/>
  <c r="AB20" i="7"/>
  <c r="AR20" i="7"/>
  <c r="AG20" i="7"/>
  <c r="AY20" i="7"/>
  <c r="G45" i="7"/>
  <c r="G22" i="7" s="1"/>
  <c r="G20" i="7" s="1"/>
  <c r="O20" i="7"/>
  <c r="AU20" i="7"/>
  <c r="BF20" i="7"/>
  <c r="M45" i="7"/>
  <c r="M22" i="7" s="1"/>
  <c r="M20" i="7" s="1"/>
  <c r="AC45" i="7"/>
  <c r="AC22" i="7" s="1"/>
  <c r="AS45" i="7"/>
  <c r="AS22" i="7" s="1"/>
  <c r="BI45" i="7"/>
  <c r="BI22" i="7" s="1"/>
  <c r="BC20" i="7"/>
  <c r="AA20" i="7"/>
  <c r="AF20" i="7"/>
  <c r="AN20" i="7"/>
  <c r="AX45" i="7"/>
  <c r="AX22" i="7" s="1"/>
  <c r="AX20" i="7" s="1"/>
  <c r="BH20" i="7"/>
  <c r="D20" i="7"/>
  <c r="V20" i="7"/>
  <c r="AZ20" i="7"/>
  <c r="R20" i="7"/>
  <c r="AV20" i="7"/>
  <c r="E20" i="7"/>
  <c r="I20" i="7"/>
  <c r="Q20" i="7"/>
  <c r="U20" i="7"/>
  <c r="Y20" i="7"/>
  <c r="AC20" i="7"/>
  <c r="AW20" i="7"/>
  <c r="BA20" i="7"/>
  <c r="BE20" i="7"/>
  <c r="BI20" i="7"/>
  <c r="F20" i="7"/>
  <c r="P20" i="7"/>
  <c r="BB20" i="7"/>
  <c r="H20" i="7"/>
  <c r="N20" i="7"/>
  <c r="X20" i="7"/>
  <c r="AK20" i="7"/>
  <c r="AO20" i="7"/>
  <c r="AS20" i="7"/>
  <c r="R61" i="4" l="1"/>
  <c r="O62" i="4"/>
  <c r="R56" i="4"/>
  <c r="R55" i="4" s="1"/>
  <c r="R47" i="4" s="1"/>
  <c r="R24" i="4" s="1"/>
  <c r="O57" i="4"/>
  <c r="CH78" i="4"/>
  <c r="CH72" i="4" s="1"/>
  <c r="CH26" i="4" s="1"/>
  <c r="CH22" i="4" s="1"/>
  <c r="M72" i="4"/>
  <c r="M26" i="4" s="1"/>
  <c r="M22" i="4" s="1"/>
  <c r="M85" i="2"/>
  <c r="AA85" i="2" s="1"/>
  <c r="AC85" i="2" s="1"/>
  <c r="AB85" i="2"/>
  <c r="AD85" i="2" s="1"/>
  <c r="AI47" i="1"/>
  <c r="AJ47" i="1" s="1"/>
  <c r="Z46" i="1"/>
  <c r="R46" i="2"/>
  <c r="AB47" i="2"/>
  <c r="AD47" i="2" s="1"/>
  <c r="K27" i="3"/>
  <c r="CH27" i="3"/>
  <c r="AE24" i="3"/>
  <c r="J30" i="3"/>
  <c r="CG30" i="3"/>
  <c r="AN30" i="3"/>
  <c r="BI24" i="3"/>
  <c r="BC25" i="3"/>
  <c r="AO25" i="3" s="1"/>
  <c r="AO48" i="3"/>
  <c r="AC61" i="1"/>
  <c r="AD61" i="1" s="1"/>
  <c r="AB61" i="1"/>
  <c r="AB60" i="1" s="1"/>
  <c r="W60" i="1"/>
  <c r="AC60" i="1" s="1"/>
  <c r="AD60" i="1" s="1"/>
  <c r="AC82" i="1"/>
  <c r="AD82" i="1" s="1"/>
  <c r="AB82" i="1"/>
  <c r="W49" i="1"/>
  <c r="AB50" i="1"/>
  <c r="AB49" i="1" s="1"/>
  <c r="AB47" i="1" s="1"/>
  <c r="AB46" i="1" s="1"/>
  <c r="AB23" i="1" s="1"/>
  <c r="AB21" i="1" s="1"/>
  <c r="AC50" i="1"/>
  <c r="AD50" i="1" s="1"/>
  <c r="BN23" i="3"/>
  <c r="Y50" i="2"/>
  <c r="Y49" i="2" s="1"/>
  <c r="Y47" i="2" s="1"/>
  <c r="Y46" i="2" s="1"/>
  <c r="Y23" i="2" s="1"/>
  <c r="Y21" i="2" s="1"/>
  <c r="K49" i="2"/>
  <c r="K47" i="2" s="1"/>
  <c r="K46" i="2" s="1"/>
  <c r="K23" i="2" s="1"/>
  <c r="K21" i="2" s="1"/>
  <c r="AQ26" i="3"/>
  <c r="Z80" i="2"/>
  <c r="Z79" i="2" s="1"/>
  <c r="Z27" i="2" s="1"/>
  <c r="AB80" i="2"/>
  <c r="AD80" i="2" s="1"/>
  <c r="O80" i="2"/>
  <c r="P79" i="2"/>
  <c r="P27" i="2" s="1"/>
  <c r="AI23" i="3"/>
  <c r="P25" i="3"/>
  <c r="AO24" i="3"/>
  <c r="O23" i="3"/>
  <c r="CH56" i="3"/>
  <c r="R48" i="3"/>
  <c r="K56" i="3"/>
  <c r="W55" i="1"/>
  <c r="AC56" i="1"/>
  <c r="AD56" i="1" s="1"/>
  <c r="AB56" i="1"/>
  <c r="AB55" i="1" s="1"/>
  <c r="AB54" i="1" s="1"/>
  <c r="K26" i="3"/>
  <c r="CH26" i="3"/>
  <c r="BL48" i="3"/>
  <c r="AQ56" i="3"/>
  <c r="AN56" i="3"/>
  <c r="BI48" i="3"/>
  <c r="BI25" i="3" s="1"/>
  <c r="BW56" i="3"/>
  <c r="BX56" i="3" s="1"/>
  <c r="O46" i="2"/>
  <c r="AA47" i="2"/>
  <c r="AC47" i="2" s="1"/>
  <c r="AB84" i="1"/>
  <c r="AA73" i="2"/>
  <c r="AC73" i="2" s="1"/>
  <c r="O71" i="2"/>
  <c r="Y73" i="2"/>
  <c r="Y71" i="2" s="1"/>
  <c r="Y25" i="2" s="1"/>
  <c r="CF24" i="3"/>
  <c r="I24" i="3"/>
  <c r="AR48" i="3"/>
  <c r="AY25" i="3"/>
  <c r="AU25" i="3"/>
  <c r="AN48" i="3"/>
  <c r="AC48" i="3"/>
  <c r="AC25" i="3" s="1"/>
  <c r="AC23" i="3" s="1"/>
  <c r="H49" i="3"/>
  <c r="CE49" i="3"/>
  <c r="AB75" i="1"/>
  <c r="AC75" i="1"/>
  <c r="AD75" i="1" s="1"/>
  <c r="E56" i="3"/>
  <c r="CB56" i="3"/>
  <c r="CD56" i="3"/>
  <c r="G56" i="3"/>
  <c r="N48" i="3"/>
  <c r="T56" i="4"/>
  <c r="T55" i="4" s="1"/>
  <c r="T47" i="4" s="1"/>
  <c r="T24" i="4" s="1"/>
  <c r="T22" i="4" s="1"/>
  <c r="CO57" i="4"/>
  <c r="CO56" i="4" s="1"/>
  <c r="CO55" i="4" s="1"/>
  <c r="CO47" i="4" s="1"/>
  <c r="CO24" i="4" s="1"/>
  <c r="CO22" i="4" s="1"/>
  <c r="AW25" i="3"/>
  <c r="AP48" i="3"/>
  <c r="O76" i="4"/>
  <c r="R72" i="4"/>
  <c r="R26" i="4" s="1"/>
  <c r="AA24" i="3"/>
  <c r="CC30" i="3"/>
  <c r="CK30" i="3" s="1"/>
  <c r="F30" i="3"/>
  <c r="BY30" i="3" s="1"/>
  <c r="BY51" i="3"/>
  <c r="BZ51" i="3" s="1"/>
  <c r="L23" i="3"/>
  <c r="CB24" i="3"/>
  <c r="BU24" i="3"/>
  <c r="AS30" i="3"/>
  <c r="D23" i="3"/>
  <c r="CG48" i="3"/>
  <c r="J48" i="3"/>
  <c r="Q25" i="3"/>
  <c r="AK46" i="1"/>
  <c r="AL46" i="1" s="1"/>
  <c r="AA23" i="1"/>
  <c r="O55" i="2"/>
  <c r="AA56" i="2"/>
  <c r="AC56" i="2" s="1"/>
  <c r="Y56" i="2"/>
  <c r="Y55" i="2" s="1"/>
  <c r="Y54" i="2" s="1"/>
  <c r="V48" i="3"/>
  <c r="H56" i="3"/>
  <c r="CE56" i="3"/>
  <c r="AZ23" i="3"/>
  <c r="Y23" i="3"/>
  <c r="AB79" i="2"/>
  <c r="AD79" i="2" s="1"/>
  <c r="R27" i="2"/>
  <c r="AB27" i="2" s="1"/>
  <c r="AD27" i="2" s="1"/>
  <c r="AS48" i="3"/>
  <c r="T48" i="3"/>
  <c r="CC49" i="3"/>
  <c r="CK49" i="3" s="1"/>
  <c r="F49" i="3"/>
  <c r="BY49" i="3" s="1"/>
  <c r="BZ49" i="3" s="1"/>
  <c r="BY56" i="3"/>
  <c r="BZ56" i="3" s="1"/>
  <c r="AA86" i="2"/>
  <c r="AC86" i="2" s="1"/>
  <c r="Y86" i="2"/>
  <c r="AB74" i="1"/>
  <c r="X21" i="1"/>
  <c r="AE21" i="1" s="1"/>
  <c r="AF21" i="1" s="1"/>
  <c r="AM24" i="3"/>
  <c r="CH30" i="3"/>
  <c r="K30" i="3"/>
  <c r="AD48" i="3"/>
  <c r="AD25" i="3" s="1"/>
  <c r="AD23" i="3" s="1"/>
  <c r="CF56" i="3"/>
  <c r="I56" i="3"/>
  <c r="AG60" i="1"/>
  <c r="AH60" i="1" s="1"/>
  <c r="Y54" i="1"/>
  <c r="CC29" i="3"/>
  <c r="CK29" i="3" s="1"/>
  <c r="F29" i="3"/>
  <c r="BY29" i="3" s="1"/>
  <c r="BZ29" i="3" s="1"/>
  <c r="M23" i="3"/>
  <c r="BA25" i="3"/>
  <c r="AT48" i="3"/>
  <c r="CJ22" i="5"/>
  <c r="AX50" i="4"/>
  <c r="AX48" i="4" s="1"/>
  <c r="AX47" i="4" s="1"/>
  <c r="AX24" i="4" s="1"/>
  <c r="AX22" i="4" s="1"/>
  <c r="CH51" i="4"/>
  <c r="S24" i="3"/>
  <c r="S23" i="3" s="1"/>
  <c r="E30" i="3"/>
  <c r="CF29" i="3"/>
  <c r="I29" i="3"/>
  <c r="Z48" i="3"/>
  <c r="W23" i="3"/>
  <c r="AB61" i="2"/>
  <c r="AD61" i="2" s="1"/>
  <c r="O61" i="2"/>
  <c r="P60" i="2"/>
  <c r="Z61" i="2"/>
  <c r="Z60" i="2" s="1"/>
  <c r="AT56" i="3"/>
  <c r="M81" i="2"/>
  <c r="AA81" i="2" s="1"/>
  <c r="AC81" i="2" s="1"/>
  <c r="AB81" i="2"/>
  <c r="AD81" i="2" s="1"/>
  <c r="CB30" i="3"/>
  <c r="AB22" i="2"/>
  <c r="T21" i="2"/>
  <c r="BD23" i="3"/>
  <c r="AO56" i="3"/>
  <c r="Y82" i="2"/>
  <c r="G48" i="3" l="1"/>
  <c r="N25" i="3"/>
  <c r="CD48" i="3"/>
  <c r="O56" i="4"/>
  <c r="CJ57" i="4"/>
  <c r="CJ56" i="4" s="1"/>
  <c r="Z25" i="3"/>
  <c r="E48" i="3"/>
  <c r="CB48" i="3"/>
  <c r="J25" i="3"/>
  <c r="CG25" i="3"/>
  <c r="Q23" i="3"/>
  <c r="AA23" i="3"/>
  <c r="CC24" i="3"/>
  <c r="CK24" i="3" s="1"/>
  <c r="F24" i="3"/>
  <c r="AW23" i="3"/>
  <c r="AP23" i="3" s="1"/>
  <c r="AP25" i="3"/>
  <c r="AR25" i="3"/>
  <c r="AY23" i="3"/>
  <c r="AR23" i="3" s="1"/>
  <c r="AC55" i="1"/>
  <c r="AD55" i="1" s="1"/>
  <c r="W54" i="1"/>
  <c r="AC54" i="1" s="1"/>
  <c r="AD54" i="1" s="1"/>
  <c r="CF48" i="3"/>
  <c r="Y80" i="2"/>
  <c r="Y79" i="2" s="1"/>
  <c r="Y27" i="2" s="1"/>
  <c r="O79" i="2"/>
  <c r="AA80" i="2"/>
  <c r="AC80" i="2" s="1"/>
  <c r="W47" i="1"/>
  <c r="AC49" i="1"/>
  <c r="AD49" i="1" s="1"/>
  <c r="BI23" i="3"/>
  <c r="AN24" i="3"/>
  <c r="AE23" i="3"/>
  <c r="J24" i="3"/>
  <c r="CG24" i="3"/>
  <c r="AB46" i="2"/>
  <c r="AD46" i="2" s="1"/>
  <c r="R23" i="2"/>
  <c r="R22" i="4"/>
  <c r="CF25" i="3"/>
  <c r="I25" i="3"/>
  <c r="AA61" i="2"/>
  <c r="AC61" i="2" s="1"/>
  <c r="Y61" i="2"/>
  <c r="Y60" i="2" s="1"/>
  <c r="O60" i="2"/>
  <c r="AA60" i="2" s="1"/>
  <c r="AC60" i="2" s="1"/>
  <c r="AM23" i="3"/>
  <c r="CH24" i="3"/>
  <c r="K24" i="3"/>
  <c r="T25" i="3"/>
  <c r="CC48" i="3"/>
  <c r="CK48" i="3" s="1"/>
  <c r="F48" i="3"/>
  <c r="O54" i="2"/>
  <c r="AA54" i="2" s="1"/>
  <c r="AC54" i="2" s="1"/>
  <c r="AA55" i="2"/>
  <c r="AC55" i="2" s="1"/>
  <c r="AS24" i="3"/>
  <c r="BU23" i="3"/>
  <c r="AS23" i="3" s="1"/>
  <c r="BY24" i="3"/>
  <c r="I48" i="3"/>
  <c r="BW30" i="3"/>
  <c r="BX30" i="3" s="1"/>
  <c r="AI46" i="1"/>
  <c r="AJ46" i="1" s="1"/>
  <c r="Z23" i="1"/>
  <c r="O61" i="4"/>
  <c r="CJ62" i="4"/>
  <c r="CJ61" i="4" s="1"/>
  <c r="AU23" i="3"/>
  <c r="AN23" i="3" s="1"/>
  <c r="AN25" i="3"/>
  <c r="BL25" i="3"/>
  <c r="AQ48" i="3"/>
  <c r="AT25" i="3"/>
  <c r="BA23" i="3"/>
  <c r="AT23" i="3" s="1"/>
  <c r="AG54" i="1"/>
  <c r="AH54" i="1" s="1"/>
  <c r="Y46" i="1"/>
  <c r="V25" i="3"/>
  <c r="CE48" i="3"/>
  <c r="H48" i="3"/>
  <c r="AK23" i="1"/>
  <c r="AL23" i="1" s="1"/>
  <c r="AA21" i="1"/>
  <c r="AK21" i="1" s="1"/>
  <c r="AL21" i="1" s="1"/>
  <c r="E24" i="3"/>
  <c r="O72" i="4"/>
  <c r="O26" i="4" s="1"/>
  <c r="CJ76" i="4"/>
  <c r="CJ72" i="4" s="1"/>
  <c r="CJ26" i="4" s="1"/>
  <c r="BW48" i="3"/>
  <c r="BX48" i="3" s="1"/>
  <c r="P23" i="3"/>
  <c r="AA71" i="2"/>
  <c r="AC71" i="2" s="1"/>
  <c r="O25" i="2"/>
  <c r="AA25" i="2" s="1"/>
  <c r="AC25" i="2" s="1"/>
  <c r="O23" i="2"/>
  <c r="AA46" i="2"/>
  <c r="AC46" i="2" s="1"/>
  <c r="R25" i="3"/>
  <c r="CH48" i="3"/>
  <c r="K48" i="3"/>
  <c r="BC23" i="3"/>
  <c r="AO23" i="3" s="1"/>
  <c r="BY48" i="3"/>
  <c r="BZ48" i="3" s="1"/>
  <c r="Y23" i="1" l="1"/>
  <c r="AG46" i="1"/>
  <c r="AH46" i="1" s="1"/>
  <c r="BW24" i="3"/>
  <c r="BX24" i="3" s="1"/>
  <c r="O55" i="4"/>
  <c r="O47" i="4" s="1"/>
  <c r="O24" i="4" s="1"/>
  <c r="O22" i="4" s="1"/>
  <c r="CH25" i="3"/>
  <c r="K25" i="3"/>
  <c r="R23" i="3"/>
  <c r="BL23" i="3"/>
  <c r="AQ23" i="3" s="1"/>
  <c r="AQ25" i="3"/>
  <c r="T23" i="3"/>
  <c r="F25" i="3"/>
  <c r="BY25" i="3" s="1"/>
  <c r="BZ25" i="3" s="1"/>
  <c r="CC25" i="3"/>
  <c r="CK25" i="3" s="1"/>
  <c r="O27" i="2"/>
  <c r="AA27" i="2" s="1"/>
  <c r="AC27" i="2" s="1"/>
  <c r="AA79" i="2"/>
  <c r="AC79" i="2" s="1"/>
  <c r="J23" i="3"/>
  <c r="CG23" i="3"/>
  <c r="CF23" i="3"/>
  <c r="I23" i="3"/>
  <c r="BW25" i="3"/>
  <c r="BX25" i="3" s="1"/>
  <c r="AI23" i="1"/>
  <c r="AJ23" i="1" s="1"/>
  <c r="Z21" i="1"/>
  <c r="AI21" i="1" s="1"/>
  <c r="AJ21" i="1" s="1"/>
  <c r="CB25" i="3"/>
  <c r="Z23" i="3"/>
  <c r="E25" i="3"/>
  <c r="AA23" i="2"/>
  <c r="AC23" i="2" s="1"/>
  <c r="O21" i="2"/>
  <c r="AA21" i="2" s="1"/>
  <c r="AC21" i="2" s="1"/>
  <c r="V23" i="3"/>
  <c r="H25" i="3"/>
  <c r="CE25" i="3"/>
  <c r="R21" i="2"/>
  <c r="AB21" i="2" s="1"/>
  <c r="AD21" i="2" s="1"/>
  <c r="AB23" i="2"/>
  <c r="AD23" i="2" s="1"/>
  <c r="AC47" i="1"/>
  <c r="AD47" i="1" s="1"/>
  <c r="W46" i="1"/>
  <c r="CJ55" i="4"/>
  <c r="CJ47" i="4" s="1"/>
  <c r="CJ24" i="4" s="1"/>
  <c r="CJ22" i="4" s="1"/>
  <c r="CD25" i="3"/>
  <c r="N23" i="3"/>
  <c r="G25" i="3"/>
  <c r="CE23" i="3" l="1"/>
  <c r="H23" i="3"/>
  <c r="CB23" i="3"/>
  <c r="E23" i="3"/>
  <c r="BW23" i="3" s="1"/>
  <c r="BX23" i="3" s="1"/>
  <c r="K23" i="3"/>
  <c r="CH23" i="3"/>
  <c r="G23" i="3"/>
  <c r="CD23" i="3"/>
  <c r="CC23" i="3"/>
  <c r="CK23" i="3" s="1"/>
  <c r="F23" i="3"/>
  <c r="BY23" i="3" s="1"/>
  <c r="BZ23" i="3" s="1"/>
  <c r="W23" i="1"/>
  <c r="AC46" i="1"/>
  <c r="AD46" i="1" s="1"/>
  <c r="AG23" i="1"/>
  <c r="AH23" i="1" s="1"/>
  <c r="Y21" i="1"/>
  <c r="AG21" i="1" s="1"/>
  <c r="AH21" i="1" s="1"/>
  <c r="AC23" i="1" l="1"/>
  <c r="AD23" i="1" s="1"/>
  <c r="W21" i="1"/>
  <c r="AC21" i="1" s="1"/>
  <c r="AD21" i="1" s="1"/>
</calcChain>
</file>

<file path=xl/sharedStrings.xml><?xml version="1.0" encoding="utf-8"?>
<sst xmlns="http://schemas.openxmlformats.org/spreadsheetml/2006/main" count="5428" uniqueCount="517">
  <si>
    <t>к приказу Минэнерго России</t>
  </si>
  <si>
    <t>от "25" апреля 2018 г. № 320</t>
  </si>
  <si>
    <r>
      <t>Отчет о реализации инвестиционной программы_____________</t>
    </r>
    <r>
      <rPr>
        <u/>
        <sz val="14"/>
        <rFont val="Times New Roman"/>
        <family val="1"/>
        <charset val="204"/>
      </rPr>
      <t>ООО "Горсети"_</t>
    </r>
    <r>
      <rPr>
        <sz val="14"/>
        <rFont val="Times New Roman"/>
        <family val="1"/>
        <charset val="204"/>
      </rPr>
      <t>____________</t>
    </r>
  </si>
  <si>
    <t xml:space="preserve">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</si>
  <si>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2023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</si>
  <si>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31.10.2019г</t>
    </r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</si>
  <si>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</si>
  <si>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</si>
  <si>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</si>
  <si>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</si>
  <si>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Причины отклонений</t>
  </si>
  <si>
    <t>Финансирование капитальных вложений 
года 2018, млн. рублей (с НДС)</t>
  </si>
  <si>
    <t>Всего (год 2022)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</si>
  <si>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</si>
  <si>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</si>
  <si>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</si>
  <si>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</si>
  <si>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</si>
  <si>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План</t>
  </si>
  <si>
    <t>Факт</t>
  </si>
  <si>
    <r>
      <t>Утвержденный план 2018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года</t>
    </r>
  </si>
  <si>
    <t xml:space="preserve">
Предложение по корректировке утвержденного плана 2018 года </t>
  </si>
  <si>
    <t>год</t>
  </si>
  <si>
    <t>1.ТП</t>
  </si>
  <si>
    <t>2.Тр</t>
  </si>
  <si>
    <t>3.СУ</t>
  </si>
  <si>
    <t>4.КЛ</t>
  </si>
  <si>
    <t>5.ВЛ</t>
  </si>
  <si>
    <t>6.Сигнализация/Телемеханика/телеметрия</t>
  </si>
  <si>
    <t>7.Приобретение имущества, программ, техники</t>
  </si>
  <si>
    <t>8.Запасной</t>
  </si>
  <si>
    <t>9.Порядковый номер</t>
  </si>
  <si>
    <t>млн. рублей (с НДС)</t>
  </si>
  <si>
    <t>%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</si>
  <si>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</si>
  <si>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</si>
  <si>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</si>
  <si>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</si>
  <si>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</si>
  <si>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</si>
  <si>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</si>
  <si>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</si>
  <si>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</si>
  <si>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</si>
  <si>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</si>
  <si>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</si>
  <si>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</si>
  <si>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</si>
  <si>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</si>
  <si>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</si>
  <si>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</si>
  <si>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</si>
  <si>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</si>
  <si>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</si>
  <si>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</si>
  <si>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</si>
  <si>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</si>
  <si>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</si>
  <si>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</si>
  <si>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</si>
  <si>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</si>
  <si>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</si>
  <si>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</si>
  <si>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</si>
  <si>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</si>
  <si>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</si>
  <si>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</si>
  <si>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</si>
  <si>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</si>
  <si>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</si>
  <si>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</si>
  <si>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</si>
  <si>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</si>
  <si>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</si>
  <si>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</si>
  <si>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</si>
  <si>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</si>
  <si>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</si>
  <si>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</si>
  <si>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</si>
  <si>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</si>
  <si>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</si>
  <si>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</si>
  <si>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</si>
  <si>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</si>
  <si>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</si>
  <si>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</si>
  <si>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</si>
  <si>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</si>
  <si>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</si>
  <si>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</si>
  <si>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</si>
  <si>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</si>
  <si>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</si>
  <si>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</si>
  <si>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</si>
  <si>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</si>
  <si>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1.2.1.2.6</t>
  </si>
  <si>
    <t>Реконструкция РП "Хлебозавод"</t>
  </si>
  <si>
    <t>J_0000000033</t>
  </si>
  <si>
    <t>1.2.2</t>
  </si>
  <si>
    <t>Реконструкция, модернизация, техническое перевооружение линий электропередачи, всего, в том числе:</t>
  </si>
  <si>
    <t>Е_</t>
  </si>
  <si>
    <t>0</t>
  </si>
  <si>
    <t>06</t>
  </si>
  <si>
    <t>1.2.2.1</t>
  </si>
  <si>
    <t>Реконструкция линий электропередачи, всего, в том числе:</t>
  </si>
  <si>
    <t>07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</si>
  <si>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</si>
  <si>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</si>
  <si>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</si>
  <si>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</si>
  <si>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</si>
  <si>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</si>
  <si>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</si>
  <si>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</si>
  <si>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</si>
  <si>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08</t>
  </si>
  <si>
    <t>1.2.3.2</t>
  </si>
  <si>
    <t>"Установка приборов учета, класс напряжения 6 (10) кВ, всего, в том числе:"</t>
  </si>
  <si>
    <t>09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</si>
  <si>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</si>
  <si>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</si>
  <si>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</si>
  <si>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</si>
  <si>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</si>
  <si>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</si>
  <si>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1.2.3.5.2</t>
  </si>
  <si>
    <t>Монтаж устройств передачи данных для АСКУЭ в ТП</t>
  </si>
  <si>
    <t>J_0000060025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</si>
  <si>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</si>
  <si>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</si>
  <si>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</si>
  <si>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</si>
  <si>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</si>
  <si>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</si>
  <si>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</si>
  <si>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</si>
  <si>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</si>
  <si>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</si>
  <si>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</si>
  <si>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</si>
  <si>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</t>
  </si>
  <si>
    <t>11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</si>
  <si>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</si>
  <si>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</si>
  <si>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12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</si>
  <si>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</si>
  <si>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</si>
  <si>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13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</si>
  <si>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</si>
  <si>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</si>
  <si>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4</t>
  </si>
  <si>
    <t>21</t>
  </si>
  <si>
    <t>1.4</t>
  </si>
  <si>
    <t>Прочее новое строительство объектов электросетевого хозяйства, всего, в том числе:</t>
  </si>
  <si>
    <t>23</t>
  </si>
  <si>
    <t>1.4.1</t>
  </si>
  <si>
    <t>Строительство и реконструкция сетей электроснабжения 0,4кВ</t>
  </si>
  <si>
    <t>J_0000500016</t>
  </si>
  <si>
    <t>24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</si>
  <si>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</si>
  <si>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</si>
  <si>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</si>
  <si>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25</t>
  </si>
  <si>
    <t>1.4.5</t>
  </si>
  <si>
    <t>Обеспечение надежности и бесперебойности электроснабжения потребителей Ленинского района, запитанных от ПС "Западная"</t>
  </si>
  <si>
    <t>J_1204060851</t>
  </si>
  <si>
    <t>3</t>
  </si>
  <si>
    <t>64</t>
  </si>
  <si>
    <t>1.4.6</t>
  </si>
  <si>
    <t>Обеспечение надежности и бесперебойности электроснабжения потребителей п.Просторный</t>
  </si>
  <si>
    <t>J_1204060052</t>
  </si>
  <si>
    <t>1.4.7</t>
  </si>
  <si>
    <t>Строительство КЛЭП-10кВ от ТП 807 до ТП 227 в связи с выносом ВЛ-10кВ с частных территорий</t>
  </si>
  <si>
    <t>J_0004500053</t>
  </si>
  <si>
    <t>1.4.8</t>
  </si>
  <si>
    <t>Установка реклоузеров ф.О-14, О-17</t>
  </si>
  <si>
    <t>J_0000000855</t>
  </si>
  <si>
    <t>1.5</t>
  </si>
  <si>
    <t>Покупка земельных участков для целей реализации инвестиционных проектов, всего, в том числе:</t>
  </si>
  <si>
    <t>65</t>
  </si>
  <si>
    <t>1.6</t>
  </si>
  <si>
    <t>Прочие инвестиционные проекты, всего, в том числе:</t>
  </si>
  <si>
    <t>66</t>
  </si>
  <si>
    <t>1.6.3</t>
  </si>
  <si>
    <t>Приобретение бригадного автомобиля</t>
  </si>
  <si>
    <t>J_0000007034</t>
  </si>
  <si>
    <t>77</t>
  </si>
  <si>
    <t>1.6.5</t>
  </si>
  <si>
    <t>Приобретение информационно-вычислительной техники</t>
  </si>
  <si>
    <t>J_0000000814</t>
  </si>
  <si>
    <t>79</t>
  </si>
  <si>
    <t>1.6.6</t>
  </si>
  <si>
    <t>Приобретение легкового служебного автомобиля</t>
  </si>
  <si>
    <t>J_0000007035</t>
  </si>
  <si>
    <t>1.6.11</t>
  </si>
  <si>
    <t>Приобретение экскаватора</t>
  </si>
  <si>
    <t>J_0000007037</t>
  </si>
  <si>
    <t>1.6.12</t>
  </si>
  <si>
    <t>Приобретение тягача с полуприцепом</t>
  </si>
  <si>
    <t>J_0000007056</t>
  </si>
  <si>
    <t>J</t>
  </si>
  <si>
    <t>1.6.13</t>
  </si>
  <si>
    <t>Приобретение трактора</t>
  </si>
  <si>
    <t>J_0000007060</t>
  </si>
  <si>
    <t>1.6.14</t>
  </si>
  <si>
    <t>Приобретение беспилотного летательного аппарата</t>
  </si>
  <si>
    <t>J_0000007059</t>
  </si>
  <si>
    <t>1.6.15</t>
  </si>
  <si>
    <t>Строительство склада для хранения электротехнической продукции</t>
  </si>
  <si>
    <t>J_0000000858</t>
  </si>
  <si>
    <t>1.6.18</t>
  </si>
  <si>
    <t>Разработка программного обеспечения "Геоинформационная система городских электрических сетей" (блок №4)</t>
  </si>
  <si>
    <t>J_0000007045</t>
  </si>
  <si>
    <t>7</t>
  </si>
  <si>
    <t>38</t>
  </si>
  <si>
    <t>Исполнительный директор</t>
  </si>
  <si>
    <t>М.В. Резников</t>
  </si>
  <si>
    <t>Директор по экономике и финансам</t>
  </si>
  <si>
    <t>В.М. Афанасьева</t>
  </si>
  <si>
    <t xml:space="preserve">Зам.директора по эконмике и финансам - начальник ОБПиТО  </t>
  </si>
  <si>
    <t>Н.П. Зудилова</t>
  </si>
  <si>
    <t xml:space="preserve">Оценка полной стоимости инвестиционного проекта в прогнозных ценах соответствующих лет, млн рублей 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</si>
  <si>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</si>
  <si>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</si>
  <si>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за год 2022</t>
  </si>
  <si>
    <t>Фактический объем финансирования капитальных вложений на 01.01. года 2022, млн. рублей (с НДС)</t>
  </si>
  <si>
    <t xml:space="preserve">Остаток финансирования капитальных вложений на 01.01. года 2022 в прогнозных ценах соответствующих лет, млн. рублей (с НДС) </t>
  </si>
  <si>
    <t xml:space="preserve">Остаток финансирования капитальных вложений на 01.01. года 2023 в прогнозных ценах соответствующих лет, млн. рублей (с НДС) </t>
  </si>
  <si>
    <t xml:space="preserve">                 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</si>
  <si>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4"/>
        <rFont val="Times New Roman"/>
        <family val="1"/>
        <charset val="204"/>
      </rPr>
      <t xml:space="preserve"> 2023</t>
    </r>
    <r>
      <rPr>
        <sz val="14"/>
        <rFont val="Times New Roman"/>
        <family val="1"/>
        <charset val="204"/>
      </rPr>
      <t xml:space="preserve"> год</t>
    </r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</si>
  <si>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</si>
  <si>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Полная сметная стоимость инвестиционного проекта в соответствии с утвержденной проектной документацией в базисном уровне цен, млн рублей (без НДС)</t>
  </si>
  <si>
    <t>факт база</t>
  </si>
  <si>
    <t>план прогноз</t>
  </si>
  <si>
    <t>индекс</t>
  </si>
  <si>
    <t>Остаток освоения капитальных вложений на 01.01. года 2022, млн рублей (без НДС)</t>
  </si>
  <si>
    <t>Освоение капитальных вложений года 2022, млн. рублей (без НДС)</t>
  </si>
  <si>
    <t>I квартал</t>
  </si>
  <si>
    <t>II квартал</t>
  </si>
  <si>
    <t>III квартал</t>
  </si>
  <si>
    <t>IV квартал</t>
  </si>
  <si>
    <t>в базисном уровне цен</t>
  </si>
  <si>
    <t>в прогнозных ценах соответствующих лет</t>
  </si>
  <si>
    <t>8</t>
  </si>
  <si>
    <t>9</t>
  </si>
  <si>
    <t>10</t>
  </si>
  <si>
    <t>14</t>
  </si>
  <si>
    <t>15</t>
  </si>
  <si>
    <t>16</t>
  </si>
  <si>
    <t>17</t>
  </si>
  <si>
    <t>18</t>
  </si>
  <si>
    <t>19</t>
  </si>
  <si>
    <t>20</t>
  </si>
  <si>
    <t>Увеличение количества потребителей относящихся к льготной категории заявителей за технологическим присоединением</t>
  </si>
  <si>
    <t>Изменение цен в связи с экономической обстановкой в стране в 2022 году</t>
  </si>
  <si>
    <t>Форма 2. Отчет об исполнении плана освоения капитальных вложений по инвестиционным проектам инвестиционной программы</t>
  </si>
  <si>
    <t>за 2022 год</t>
  </si>
  <si>
    <t xml:space="preserve">Оценка полной стоимости инвестиционного проекта в прогнозных ценах соответствующих лет, млн рублей (без НДС) </t>
  </si>
  <si>
    <t xml:space="preserve">Фактический объем освоения капитальных вложений на 01.01.2022 года, млн. рублей 
(без НДС) </t>
  </si>
  <si>
    <t xml:space="preserve">в прогнозных ценах </t>
  </si>
  <si>
    <t>в текущих ценах</t>
  </si>
  <si>
    <t>в прогнозных ценах</t>
  </si>
  <si>
    <r>
      <t>Отчет о реализации инвестиционной программы____________</t>
    </r>
    <r>
      <rPr>
        <u/>
        <sz val="14"/>
        <rFont val="Times New Roman"/>
        <family val="1"/>
        <charset val="204"/>
      </rPr>
      <t>_ООО "Горсети"</t>
    </r>
    <r>
      <rPr>
        <sz val="14"/>
        <rFont val="Times New Roman"/>
        <family val="1"/>
        <charset val="204"/>
      </rPr>
      <t>_____________</t>
    </r>
  </si>
  <si>
    <t>Остаток освоения капитальных вложений на 01.01.2023, млн. рублей (без НДС)</t>
  </si>
  <si>
    <t>Отклонение от плана освоения капитальных вложений 2022 года</t>
  </si>
  <si>
    <t xml:space="preserve">Приложение  № </t>
  </si>
  <si>
    <t>Приложение  № 9</t>
  </si>
  <si>
    <t>к приказу Департамента тарифного регулирования Томской области от 31.10.2019 № /</t>
  </si>
  <si>
    <r>
      <t>Инвестиционная программа</t>
    </r>
    <r>
      <rPr>
        <u/>
        <sz val="12"/>
        <rFont val="Times New Roman"/>
        <family val="1"/>
        <charset val="204"/>
      </rPr>
      <t xml:space="preserve">              ООО "Горсети"                </t>
    </r>
  </si>
  <si>
    <t xml:space="preserve">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</si>
  <si>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</si>
  <si>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6-344 от 31.10.2019</t>
  </si>
  <si>
    <t>реквизиты решения органа исполнительной власти, утвердившего инвестиционную программу</t>
  </si>
  <si>
    <t>Идентификатор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</si>
  <si>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</si>
  <si>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Всего</t>
  </si>
  <si>
    <t>Итого утвержденный план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</si>
  <si>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</si>
  <si>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</si>
  <si>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</si>
  <si>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</si>
  <si>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</si>
  <si>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</si>
  <si>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</si>
  <si>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</si>
  <si>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</si>
  <si>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</si>
  <si>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</si>
  <si>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</si>
  <si>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</si>
  <si>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</si>
  <si>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</si>
  <si>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</si>
  <si>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</si>
  <si>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</si>
  <si>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</si>
  <si>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</si>
  <si>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</si>
  <si>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</si>
  <si>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</si>
  <si>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</si>
  <si>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</si>
  <si>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</si>
  <si>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</si>
  <si>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</si>
  <si>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</si>
  <si>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</si>
  <si>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</si>
  <si>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</si>
  <si>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</si>
  <si>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</si>
  <si>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</si>
  <si>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</si>
  <si>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</si>
  <si>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</si>
  <si>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</si>
  <si>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</si>
  <si>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</si>
  <si>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</si>
  <si>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</si>
  <si>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</si>
  <si>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</si>
  <si>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</si>
  <si>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</si>
  <si>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</si>
  <si>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</si>
  <si>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</si>
  <si>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</si>
  <si>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</si>
  <si>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</si>
  <si>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</si>
  <si>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</si>
  <si>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</si>
  <si>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</si>
  <si>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</si>
  <si>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</si>
  <si>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</si>
  <si>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</si>
  <si>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</si>
  <si>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</si>
  <si>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</si>
  <si>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5</t>
  </si>
  <si>
    <t>6</t>
  </si>
  <si>
    <t xml:space="preserve"> за 2022 год</t>
  </si>
  <si>
    <t>22</t>
  </si>
  <si>
    <t>Отклонение от плана ввода основных средств 2022 года</t>
  </si>
  <si>
    <t>млн. рублей (без НДС)</t>
  </si>
  <si>
    <t>Приложение  № 3</t>
  </si>
  <si>
    <t>Приложение  № 2</t>
  </si>
  <si>
    <t>Приложение  № 1</t>
  </si>
  <si>
    <r>
      <t xml:space="preserve">Отчет о реализации инвестиционной программы_____________ООО "Горсети"_____________    </t>
    </r>
    <r>
      <rPr>
        <u/>
        <sz val="14"/>
        <rFont val="Times New Roman"/>
        <family val="1"/>
        <charset val="204"/>
      </rPr>
      <t xml:space="preserve">   </t>
    </r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</si>
  <si>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2023</t>
    </r>
    <r>
      <rPr>
        <sz val="12"/>
        <rFont val="Times New Roman"/>
        <family val="1"/>
        <charset val="204"/>
      </rPr>
      <t xml:space="preserve"> год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</si>
  <si>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</si>
  <si>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Идентифика-тор инвестицион-ного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</si>
  <si>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</t>
  </si>
  <si>
    <t>Утвержденный план</t>
  </si>
  <si>
    <t>км ВЛ
 1-цеп</t>
  </si>
  <si>
    <t>км ВЛ
 2-цеп</t>
  </si>
  <si>
    <t>км КЛ</t>
  </si>
  <si>
    <t>5.1</t>
  </si>
  <si>
    <t>5.2</t>
  </si>
  <si>
    <t>5.3</t>
  </si>
  <si>
    <t>5.4</t>
  </si>
  <si>
    <t>5.5</t>
  </si>
  <si>
    <t>5.6</t>
  </si>
  <si>
    <t>5.7</t>
  </si>
  <si>
    <t>Изменение соотношения линий, проложенных в земле и по воздуху определяется на этапе заключения договора технологического присоединения с заявителями, срок обязательств которых составляет 6 мес.</t>
  </si>
  <si>
    <t>Уточнение объемов работ при выполнении проектно-сметной документации</t>
  </si>
  <si>
    <t>Технический директор</t>
  </si>
  <si>
    <t>Приложение  № 4</t>
  </si>
  <si>
    <t>Форма 4. Отчет о постановке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</si>
  <si>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2022</t>
  </si>
  <si>
    <t>Отклонения от плановых показателей года 2022</t>
  </si>
  <si>
    <t>Квартал</t>
  </si>
  <si>
    <t>6.1.</t>
  </si>
  <si>
    <t>6.2.</t>
  </si>
  <si>
    <t>6.3.</t>
  </si>
  <si>
    <t>6.4.</t>
  </si>
  <si>
    <t>6.5.</t>
  </si>
  <si>
    <t>6.6.</t>
  </si>
  <si>
    <t>6.7.</t>
  </si>
  <si>
    <t>7.1.</t>
  </si>
  <si>
    <t>7.2.</t>
  </si>
  <si>
    <t>7.3.</t>
  </si>
  <si>
    <t>7.4.</t>
  </si>
  <si>
    <t>7.5.</t>
  </si>
  <si>
    <t>7.6.</t>
  </si>
  <si>
    <t>7.7.</t>
  </si>
  <si>
    <t xml:space="preserve">Форма 5. Отчет об исполнении плана ввода объектов инвестиционной деятельности (мощностей) в эксплуатацию </t>
  </si>
  <si>
    <t>Дата ввода объекта, дд.мм.гггг</t>
  </si>
  <si>
    <t>-</t>
  </si>
  <si>
    <t>Приложение  № 5</t>
  </si>
  <si>
    <t>Приложение  № 6</t>
  </si>
  <si>
    <t xml:space="preserve">Форма 6. Отчет об исполнении плана вывода объектов инвестиционной деятельности (мощностей) в эксплуатацию </t>
  </si>
  <si>
    <r>
      <t xml:space="preserve"> за год </t>
    </r>
    <r>
      <rPr>
        <b/>
        <u/>
        <sz val="14"/>
        <rFont val="Times New Roman"/>
        <family val="1"/>
        <charset val="204"/>
      </rPr>
      <t>2022</t>
    </r>
  </si>
  <si>
    <t xml:space="preserve">Отчет о реализации инвестиционной программы_____________ООО "Горсети"_____________   </t>
  </si>
  <si>
    <t xml:space="preserve">                             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</si>
  <si>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6-344 от 31.10.2019г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</si>
  <si>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</si>
  <si>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</si>
  <si>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</si>
  <si>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</si>
  <si>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</si>
  <si>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</si>
  <si>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</si>
  <si>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</si>
  <si>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r>
  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</t>
    </r>
    <r>
      <rPr>
        <sz val="10.8"/>
        <rFont val="Times New Roman"/>
        <family val="1"/>
        <charset val="204"/>
      </rPr>
      <t>Ртр</t>
    </r>
    <r>
      <rPr>
        <sz val="10.8"/>
        <rFont val="Calibri"/>
        <family val="2"/>
        <charset val="204"/>
      </rPr>
      <t>ᶯ</t>
    </r>
    <r>
      <rPr>
        <sz val="9.6999999999999993"/>
        <rFont val="Times New Roman"/>
        <family val="1"/>
        <charset val="204"/>
      </rPr>
      <t>)</t>
    </r>
  </si>
  <si>
    <r>
  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</t>
    </r>
    <r>
      <rPr>
        <sz val="12"/>
        <rFont val="Calibri"/>
        <family val="2"/>
        <charset val="204"/>
      </rPr>
      <t>Δ</t>
    </r>
    <r>
      <rPr>
        <sz val="10.8"/>
        <rFont val="Times New Roman"/>
        <family val="1"/>
        <charset val="204"/>
      </rPr>
      <t>Р</t>
    </r>
    <r>
      <rPr>
        <sz val="10.8"/>
        <rFont val="Calibri"/>
        <family val="2"/>
        <charset val="204"/>
      </rPr>
      <t>ᶯ тп тр)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</si>
  <si>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 ⁰′⁴</t>
    </r>
    <r>
      <rPr>
        <sz val="10.8"/>
        <rFont val="Times New Roman"/>
        <family val="1"/>
        <charset val="204"/>
      </rPr>
      <t>лэп)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</si>
  <si>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ΔL¹⁰</t>
    </r>
    <r>
      <rPr>
        <sz val="10.8"/>
        <rFont val="Times New Roman"/>
        <family val="1"/>
        <charset val="204"/>
      </rPr>
      <t>лэп)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</si>
  <si>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ΔL³⁵</t>
    </r>
    <r>
      <rPr>
        <sz val="10.8"/>
        <rFont val="Times New Roman"/>
        <family val="1"/>
        <charset val="204"/>
      </rPr>
      <t>лэп)</t>
    </r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</si>
  <si>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(ΔLᶯтп_лэп)</t>
  </si>
  <si>
    <t>Показатель максимальной мощности присоединяемых потребителей электрической энергии (Sтп потр)</t>
  </si>
  <si>
    <t>Показатель максимальной мощности присоединяемых объектов по производству электрической энергии (Sг тп)</t>
  </si>
  <si>
    <t>Показатель максимальной млощности энергопринимающих устройств при осуществлении технологического присоединения объектов хозяйства, принадлежащих иным сетевым организациям или иным лицам ( S эх тп)</t>
  </si>
  <si>
    <t>Показатель степени загрузки трансформаторной подстанции (Кзагр)</t>
  </si>
  <si>
    <t>Показатель замены силовых (авто-) трансформаторов (Pз тр)</t>
  </si>
  <si>
    <t>Показатель замены линий электропередачи            (ΔL ⁰′⁴з_лэп)</t>
  </si>
  <si>
    <t>Показатель замены линий электропередачи (ΔL¹⁰з_лэп)</t>
  </si>
  <si>
    <t>Показатель замены линий электропередачи (ΔL³⁵з_лэп)</t>
  </si>
  <si>
    <r>
      <t>Показатель замены выключателей (В</t>
    </r>
    <r>
      <rPr>
        <sz val="12"/>
        <rFont val="Calibri"/>
        <family val="2"/>
        <charset val="204"/>
      </rPr>
      <t>⁶</t>
    </r>
    <r>
      <rPr>
        <sz val="12"/>
        <rFont val="Times New Roman"/>
        <family val="1"/>
        <charset val="204"/>
      </rPr>
      <t>з)</t>
    </r>
  </si>
  <si>
    <r>
      <t>Показатель замены выключателей (В</t>
    </r>
    <r>
      <rPr>
        <sz val="12"/>
        <rFont val="Calibri"/>
        <family val="2"/>
        <charset val="204"/>
      </rPr>
      <t>¹⁰</t>
    </r>
    <r>
      <rPr>
        <sz val="12"/>
        <rFont val="Times New Roman"/>
        <family val="1"/>
        <charset val="204"/>
      </rPr>
      <t>з)</t>
    </r>
  </si>
  <si>
    <r>
      <t>Показатель замены выключателей (В</t>
    </r>
    <r>
      <rPr>
        <sz val="12"/>
        <rFont val="Calibri"/>
        <family val="2"/>
        <charset val="204"/>
      </rPr>
      <t>³⁵</t>
    </r>
    <r>
      <rPr>
        <sz val="12"/>
        <rFont val="Times New Roman"/>
        <family val="1"/>
        <charset val="204"/>
      </rPr>
      <t>з)</t>
    </r>
  </si>
  <si>
    <t>Показатель замены устройств компенсации реактивной мощности (Pᶯ з_укрм)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</si>
  <si>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(ΔПО дист)</t>
  </si>
  <si>
    <r>
      <t>Показатель оценки изменения средней продолжительности прекращения передачи электрической энергии потребителям услуг (</t>
    </r>
    <r>
      <rPr>
        <sz val="12"/>
        <rFont val="Calibri"/>
        <family val="2"/>
        <charset val="204"/>
      </rPr>
      <t>ΔПsaidi)</t>
    </r>
  </si>
  <si>
    <r>
      <t>Показатель оценки изменения средней продолжительности прекращения передачи электрической энергии потребителям услуг (</t>
    </r>
    <r>
      <rPr>
        <sz val="12"/>
        <rFont val="Calibri"/>
        <family val="2"/>
        <charset val="204"/>
      </rPr>
      <t>ΔПsaifi)</t>
    </r>
  </si>
  <si>
    <r>
      <t>Показатель оценки изменения объема недоотпущенной электрической энергии (</t>
    </r>
    <r>
      <rPr>
        <sz val="12"/>
        <rFont val="Calibri"/>
        <family val="2"/>
        <charset val="204"/>
      </rPr>
      <t>ΔПens)</t>
    </r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</si>
  <si>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</si>
  <si>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 сд_тпр)</t>
  </si>
  <si>
    <t>Показатель объема финансовых потребностей, необходимых на выполнение  требований законодательства (Фтз)</t>
  </si>
  <si>
    <t>Показатель объема финансовых потребностей, необходимых на выполнение  предписаний органов исполнительной власти (Фоив)</t>
  </si>
  <si>
    <t>Показатель объема финансовых потребностей, необходимых на выполнение 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</si>
  <si>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</si>
  <si>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</si>
  <si>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Наименование количественного показателя, соответствующего цели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</si>
  <si>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</si>
  <si>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</si>
  <si>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</si>
  <si>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</si>
  <si>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</si>
  <si>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</si>
  <si>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</si>
  <si>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</si>
  <si>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</si>
  <si>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</si>
  <si>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</si>
  <si>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</si>
  <si>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</si>
  <si>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</si>
  <si>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</si>
  <si>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</si>
  <si>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</si>
  <si>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</si>
  <si>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</si>
  <si>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</si>
  <si>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</si>
  <si>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</si>
  <si>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</si>
  <si>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</si>
  <si>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</si>
  <si>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</si>
  <si>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</si>
  <si>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</si>
  <si>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</si>
  <si>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</si>
  <si>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</si>
  <si>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</si>
  <si>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</si>
  <si>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</si>
  <si>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</si>
  <si>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</si>
  <si>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</si>
  <si>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</si>
  <si>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</si>
  <si>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</si>
  <si>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</si>
  <si>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</si>
  <si>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</si>
  <si>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</si>
  <si>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</si>
  <si>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</si>
  <si>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</si>
  <si>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</si>
  <si>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</si>
  <si>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</si>
  <si>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</si>
  <si>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</si>
  <si>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</si>
  <si>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 xml:space="preserve"> </t>
  </si>
  <si>
    <t>Приложение  № 7</t>
  </si>
  <si>
    <t xml:space="preserve">Форма 7. Отчет о фактических значениях количественных показателей по инвестиционным проектам инвестиционной программы </t>
  </si>
  <si>
    <r>
      <t xml:space="preserve">за год </t>
    </r>
    <r>
      <rPr>
        <b/>
        <u/>
        <sz val="14"/>
        <rFont val="Times New Roman"/>
        <family val="1"/>
        <charset val="204"/>
      </rPr>
      <t>2022</t>
    </r>
  </si>
  <si>
    <t>Наименование центра питания</t>
  </si>
  <si>
    <t>Место расположения центра питания: 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</si>
  <si>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</si>
  <si>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</si>
  <si>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</si>
  <si>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t>Фактическое снижение потерь, кВтхч/год</t>
  </si>
  <si>
    <t>факт на 01.01. года 2022</t>
  </si>
  <si>
    <t>факт года 2021 (Ha 01.01.года 2022)</t>
  </si>
  <si>
    <t>Приложение  № 8</t>
  </si>
  <si>
    <t>Форма 8. Отчет о достигнутых результатах в части, касающейся расширения пропускной способности, снижения потерь в сетях
                       и увеличения резерва для присоединения потребителей отдельно по каждому центру питания
                                           напряжением 35 кВ и выше (квартальный)</t>
  </si>
  <si>
    <t>факт на 01.01. года 2023</t>
  </si>
  <si>
    <t>факт года 2022 (Ha 01.01.года 2023)</t>
  </si>
  <si>
    <t>Финансирование капитальных вложений 2022 года, млн. рублей (с НДС)</t>
  </si>
  <si>
    <t>Отклонение от плана финансирования капитальных вложений 2022 года</t>
  </si>
  <si>
    <t>Форма 3. Отчет об исполнении плана ввода основных средств по инвестиционным проектам инвестиционной программы</t>
  </si>
  <si>
    <t xml:space="preserve">Принятие основных средств и нематериальных активов к бухгалтерскому учету в 2022 году </t>
  </si>
  <si>
    <t>млн рублей 
(без НДС)</t>
  </si>
  <si>
    <t>млн рублей
 (без НДС)</t>
  </si>
  <si>
    <t>26</t>
  </si>
  <si>
    <t>Ввод объектов инвестиционной деятельности (мощностей) в эксплуатацию в 2022 году</t>
  </si>
  <si>
    <t xml:space="preserve">Отклонения от плановых показателей 2022 года </t>
  </si>
  <si>
    <t>Вывод объектов инвестиционной деятельности (мощностей) в эксплуатацию в год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</si>
</sst>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00"/>
    <numFmt numFmtId="165" formatCode="0.0000%"/>
    <numFmt numFmtId="166" formatCode="0.0"/>
    <numFmt numFmtId="167" formatCode="#,##0.000"/>
    <numFmt numFmtId="168" formatCode="0.00000000"/>
    <numFmt numFmtId="169" formatCode="0.0%"/>
    <numFmt numFmtId="170" formatCode="0.0000"/>
    <numFmt numFmtId="171" formatCode="0.000%"/>
    <numFmt numFmtId="172" formatCode="#,##0.000000"/>
  </numFmts>
  <fonts count="4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Arial Cyr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 Cyr"/>
      <charset val="204"/>
    </font>
    <font>
      <sz val="12"/>
      <name val="PT Astra Serif"/>
      <family val="1"/>
      <charset val="204"/>
    </font>
    <font>
      <u/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8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name val="Calibri"/>
      <family val="2"/>
      <charset val="204"/>
    </font>
    <font>
      <sz val="10.8"/>
      <name val="Times New Roman"/>
      <family val="1"/>
      <charset val="204"/>
    </font>
    <font>
      <sz val="10.8"/>
      <name val="Calibri"/>
      <family val="2"/>
      <charset val="204"/>
    </font>
    <font>
      <sz val="9.6999999999999993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0"/>
      <color rgb="FFFF0000"/>
      <name val="Times New Roman"/>
      <family val="1"/>
      <charset val="204"/>
    </font>
    <font>
      <sz val="8"/>
      <color rgb="FFFF0000"/>
      <name val="Arial Cyr"/>
      <charset val="204"/>
    </font>
    <font>
      <sz val="10"/>
      <color rgb="FFFF0000"/>
      <name val="Arial Cyr"/>
      <charset val="204"/>
    </font>
    <font>
      <b/>
      <sz val="14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0" fontId="1" fillId="0" borderId="0"/>
    <xf numFmtId="0" fontId="9" fillId="0" borderId="0"/>
    <xf numFmtId="0" fontId="29" fillId="0" borderId="0"/>
    <xf numFmtId="0" fontId="29" fillId="0" borderId="0"/>
    <xf numFmtId="0" fontId="15" fillId="0" borderId="0"/>
    <xf numFmtId="0" fontId="30" fillId="0" borderId="0"/>
    <xf numFmtId="0" fontId="9" fillId="0" borderId="0"/>
  </cellStyleXfs>
  <cellXfs count="370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2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horizontal="right" vertical="center" wrapText="1"/>
    </xf>
    <xf numFmtId="0" fontId="2" fillId="2" borderId="0" xfId="1" applyFont="1" applyFill="1" applyAlignment="1">
      <alignment vertical="center" wrapText="1"/>
    </xf>
    <xf numFmtId="0" fontId="6" fillId="2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6" fillId="2" borderId="0" xfId="1" applyFont="1" applyFill="1" applyAlignment="1">
      <alignment vertical="center" wrapText="1"/>
    </xf>
    <xf numFmtId="0" fontId="5" fillId="2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9" fillId="2" borderId="0" xfId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7" fillId="2" borderId="0" xfId="1" applyFont="1" applyFill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vertical="center" wrapText="1"/>
    </xf>
    <xf numFmtId="2" fontId="6" fillId="0" borderId="0" xfId="1" applyNumberFormat="1" applyFont="1" applyFill="1" applyAlignment="1">
      <alignment horizontal="center" vertical="center" wrapText="1"/>
    </xf>
    <xf numFmtId="0" fontId="9" fillId="2" borderId="0" xfId="1" applyFont="1" applyFill="1" applyAlignment="1">
      <alignment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3" borderId="1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textRotation="90" wrapText="1"/>
    </xf>
    <xf numFmtId="0" fontId="11" fillId="2" borderId="1" xfId="1" applyFont="1" applyFill="1" applyBorder="1" applyAlignment="1">
      <alignment horizontal="center" vertical="center" textRotation="90" wrapText="1"/>
    </xf>
    <xf numFmtId="0" fontId="5" fillId="2" borderId="1" xfId="1" applyFont="1" applyFill="1" applyBorder="1" applyAlignment="1">
      <alignment horizontal="center" vertical="center" textRotation="90" wrapText="1"/>
    </xf>
    <xf numFmtId="0" fontId="9" fillId="0" borderId="1" xfId="1" applyFont="1" applyFill="1" applyBorder="1" applyAlignment="1">
      <alignment horizontal="center" vertical="center" textRotation="90" wrapText="1"/>
    </xf>
    <xf numFmtId="1" fontId="9" fillId="0" borderId="1" xfId="1" applyNumberFormat="1" applyFont="1" applyFill="1" applyBorder="1" applyAlignment="1">
      <alignment horizontal="center" vertical="center" wrapText="1"/>
    </xf>
    <xf numFmtId="1" fontId="9" fillId="2" borderId="1" xfId="1" applyNumberFormat="1" applyFont="1" applyFill="1" applyBorder="1" applyAlignment="1">
      <alignment horizontal="center" vertical="center" wrapText="1"/>
    </xf>
    <xf numFmtId="1" fontId="3" fillId="2" borderId="1" xfId="1" applyNumberFormat="1" applyFont="1" applyFill="1" applyBorder="1" applyAlignment="1">
      <alignment horizontal="center" vertical="center" wrapText="1"/>
    </xf>
    <xf numFmtId="1" fontId="6" fillId="0" borderId="1" xfId="1" applyNumberFormat="1" applyFont="1" applyFill="1" applyBorder="1" applyAlignment="1">
      <alignment horizontal="center" vertical="center" wrapText="1"/>
    </xf>
    <xf numFmtId="1" fontId="6" fillId="2" borderId="1" xfId="1" applyNumberFormat="1" applyFont="1" applyFill="1" applyBorder="1" applyAlignment="1">
      <alignment horizontal="center" vertical="center" wrapText="1"/>
    </xf>
    <xf numFmtId="1" fontId="9" fillId="2" borderId="0" xfId="1" applyNumberFormat="1" applyFont="1" applyFill="1" applyAlignment="1">
      <alignment vertical="center" wrapText="1"/>
    </xf>
    <xf numFmtId="49" fontId="12" fillId="0" borderId="1" xfId="1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14" fillId="2" borderId="1" xfId="1" applyFont="1" applyFill="1" applyBorder="1" applyAlignment="1">
      <alignment horizontal="center" vertical="center" wrapText="1"/>
    </xf>
    <xf numFmtId="164" fontId="13" fillId="2" borderId="1" xfId="1" applyNumberFormat="1" applyFont="1" applyFill="1" applyBorder="1" applyAlignment="1">
      <alignment horizontal="center" vertical="center" wrapText="1"/>
    </xf>
    <xf numFmtId="2" fontId="13" fillId="2" borderId="1" xfId="1" applyNumberFormat="1" applyFont="1" applyFill="1" applyBorder="1" applyAlignment="1">
      <alignment horizontal="center" vertical="center" wrapText="1"/>
    </xf>
    <xf numFmtId="2" fontId="13" fillId="0" borderId="1" xfId="2" applyNumberFormat="1" applyFont="1" applyFill="1" applyBorder="1" applyAlignment="1">
      <alignment horizontal="center" vertical="center"/>
    </xf>
    <xf numFmtId="2" fontId="6" fillId="2" borderId="1" xfId="1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2" fontId="6" fillId="2" borderId="0" xfId="1" applyNumberFormat="1" applyFont="1" applyFill="1" applyAlignment="1">
      <alignment vertical="center" wrapText="1"/>
    </xf>
    <xf numFmtId="165" fontId="6" fillId="2" borderId="0" xfId="1" applyNumberFormat="1" applyFont="1" applyFill="1" applyAlignment="1">
      <alignment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164" fontId="6" fillId="2" borderId="1" xfId="1" applyNumberFormat="1" applyFont="1" applyFill="1" applyBorder="1" applyAlignment="1">
      <alignment horizontal="center" vertical="center" wrapText="1"/>
    </xf>
    <xf numFmtId="2" fontId="6" fillId="0" borderId="1" xfId="2" applyNumberFormat="1" applyFont="1" applyFill="1" applyBorder="1" applyAlignment="1">
      <alignment horizontal="center" vertical="center"/>
    </xf>
    <xf numFmtId="10" fontId="6" fillId="2" borderId="0" xfId="1" applyNumberFormat="1" applyFont="1" applyFill="1" applyAlignment="1">
      <alignment vertical="center" wrapText="1"/>
    </xf>
    <xf numFmtId="166" fontId="9" fillId="0" borderId="1" xfId="2" applyNumberFormat="1" applyFont="1" applyFill="1" applyBorder="1" applyAlignment="1">
      <alignment horizontal="center" vertical="center"/>
    </xf>
    <xf numFmtId="164" fontId="6" fillId="2" borderId="2" xfId="1" applyNumberFormat="1" applyFont="1" applyFill="1" applyBorder="1" applyAlignment="1">
      <alignment horizontal="center" vertical="center" wrapText="1"/>
    </xf>
    <xf numFmtId="2" fontId="6" fillId="2" borderId="2" xfId="1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left" vertical="center" wrapText="1"/>
    </xf>
    <xf numFmtId="49" fontId="3" fillId="2" borderId="1" xfId="1" applyNumberFormat="1" applyFont="1" applyFill="1" applyBorder="1" applyAlignment="1">
      <alignment horizontal="center" vertical="center" wrapText="1"/>
    </xf>
    <xf numFmtId="49" fontId="9" fillId="0" borderId="0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31" fillId="2" borderId="0" xfId="1" applyFont="1" applyFill="1" applyAlignment="1">
      <alignment horizontal="center" vertical="center" wrapText="1"/>
    </xf>
    <xf numFmtId="0" fontId="7" fillId="0" borderId="0" xfId="5" applyFont="1" applyFill="1" applyAlignment="1">
      <alignment vertical="center" wrapText="1"/>
    </xf>
    <xf numFmtId="0" fontId="7" fillId="0" borderId="0" xfId="5" applyFont="1" applyFill="1" applyAlignment="1">
      <alignment horizontal="center" vertical="center" wrapText="1"/>
    </xf>
    <xf numFmtId="0" fontId="7" fillId="2" borderId="0" xfId="5" applyFont="1" applyFill="1" applyAlignment="1">
      <alignment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167" fontId="6" fillId="2" borderId="1" xfId="1" applyNumberFormat="1" applyFont="1" applyFill="1" applyBorder="1" applyAlignment="1">
      <alignment horizontal="center" vertical="center" wrapText="1"/>
    </xf>
    <xf numFmtId="167" fontId="6" fillId="0" borderId="1" xfId="1" applyNumberFormat="1" applyFont="1" applyFill="1" applyBorder="1" applyAlignment="1">
      <alignment horizontal="center" vertical="center" wrapText="1"/>
    </xf>
    <xf numFmtId="0" fontId="16" fillId="0" borderId="0" xfId="1" applyFont="1" applyFill="1" applyAlignment="1">
      <alignment horizontal="center"/>
    </xf>
    <xf numFmtId="0" fontId="16" fillId="0" borderId="0" xfId="1" applyFont="1" applyFill="1"/>
    <xf numFmtId="0" fontId="1" fillId="0" borderId="0" xfId="1" applyFont="1" applyFill="1" applyAlignment="1">
      <alignment horizontal="center"/>
    </xf>
    <xf numFmtId="0" fontId="32" fillId="0" borderId="0" xfId="1" applyFont="1" applyFill="1" applyAlignment="1">
      <alignment horizontal="center"/>
    </xf>
    <xf numFmtId="2" fontId="16" fillId="0" borderId="0" xfId="1" applyNumberFormat="1" applyFont="1" applyFill="1" applyAlignment="1">
      <alignment horizontal="center"/>
    </xf>
    <xf numFmtId="0" fontId="9" fillId="0" borderId="0" xfId="1" applyFont="1" applyFill="1" applyAlignment="1">
      <alignment horizontal="right" vertical="center"/>
    </xf>
    <xf numFmtId="0" fontId="16" fillId="2" borderId="0" xfId="1" applyFont="1" applyFill="1" applyAlignment="1">
      <alignment horizontal="center"/>
    </xf>
    <xf numFmtId="0" fontId="16" fillId="2" borderId="0" xfId="1" applyFont="1" applyFill="1"/>
    <xf numFmtId="0" fontId="9" fillId="0" borderId="0" xfId="1" applyFont="1" applyFill="1" applyAlignment="1">
      <alignment horizontal="right"/>
    </xf>
    <xf numFmtId="0" fontId="1" fillId="2" borderId="0" xfId="1" applyFont="1" applyFill="1" applyAlignment="1">
      <alignment horizontal="center"/>
    </xf>
    <xf numFmtId="0" fontId="1" fillId="2" borderId="0" xfId="1" applyFont="1" applyFill="1"/>
    <xf numFmtId="0" fontId="5" fillId="2" borderId="0" xfId="1" applyFont="1" applyFill="1" applyAlignment="1">
      <alignment horizontal="center"/>
    </xf>
    <xf numFmtId="0" fontId="5" fillId="2" borderId="0" xfId="1" applyFont="1" applyFill="1" applyAlignment="1"/>
    <xf numFmtId="0" fontId="17" fillId="2" borderId="0" xfId="1" applyFont="1" applyFill="1" applyAlignment="1">
      <alignment horizontal="center" vertical="center"/>
    </xf>
    <xf numFmtId="0" fontId="17" fillId="2" borderId="0" xfId="1" applyFont="1" applyFill="1" applyAlignment="1">
      <alignment vertical="center"/>
    </xf>
    <xf numFmtId="0" fontId="18" fillId="2" borderId="0" xfId="1" applyFont="1" applyFill="1" applyAlignment="1">
      <alignment horizontal="center" vertical="top"/>
    </xf>
    <xf numFmtId="0" fontId="18" fillId="2" borderId="0" xfId="1" applyFont="1" applyFill="1" applyAlignment="1">
      <alignment vertical="top"/>
    </xf>
    <xf numFmtId="0" fontId="1" fillId="0" borderId="0" xfId="1" applyFont="1" applyFill="1"/>
    <xf numFmtId="0" fontId="17" fillId="0" borderId="0" xfId="1" applyFont="1" applyFill="1" applyAlignment="1">
      <alignment horizontal="center"/>
    </xf>
    <xf numFmtId="0" fontId="33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13" fillId="0" borderId="0" xfId="1" applyFont="1" applyFill="1" applyAlignment="1">
      <alignment horizontal="center"/>
    </xf>
    <xf numFmtId="0" fontId="34" fillId="0" borderId="0" xfId="1" applyFont="1" applyFill="1" applyAlignment="1">
      <alignment horizontal="center"/>
    </xf>
    <xf numFmtId="0" fontId="7" fillId="2" borderId="0" xfId="1" applyFont="1" applyFill="1" applyAlignment="1">
      <alignment horizontal="center"/>
    </xf>
    <xf numFmtId="0" fontId="7" fillId="2" borderId="0" xfId="1" applyFont="1" applyFill="1" applyAlignment="1"/>
    <xf numFmtId="0" fontId="1" fillId="2" borderId="0" xfId="1" applyFont="1" applyFill="1" applyAlignment="1"/>
    <xf numFmtId="1" fontId="12" fillId="0" borderId="0" xfId="1" applyNumberFormat="1" applyFont="1" applyFill="1" applyBorder="1" applyAlignment="1">
      <alignment horizontal="center" vertical="top"/>
    </xf>
    <xf numFmtId="1" fontId="13" fillId="0" borderId="0" xfId="1" applyNumberFormat="1" applyFont="1" applyFill="1" applyBorder="1" applyAlignment="1">
      <alignment horizontal="center" vertical="top"/>
    </xf>
    <xf numFmtId="1" fontId="35" fillId="0" borderId="0" xfId="1" applyNumberFormat="1" applyFont="1" applyFill="1" applyBorder="1" applyAlignment="1">
      <alignment horizontal="center" vertical="top"/>
    </xf>
    <xf numFmtId="168" fontId="12" fillId="0" borderId="0" xfId="1" applyNumberFormat="1" applyFont="1" applyFill="1" applyBorder="1" applyAlignment="1">
      <alignment horizontal="center" vertical="top"/>
    </xf>
    <xf numFmtId="164" fontId="12" fillId="0" borderId="0" xfId="1" applyNumberFormat="1" applyFont="1" applyFill="1" applyBorder="1" applyAlignment="1">
      <alignment horizontal="center" vertical="top"/>
    </xf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center" vertical="center" wrapText="1"/>
    </xf>
    <xf numFmtId="0" fontId="36" fillId="0" borderId="1" xfId="1" applyFont="1" applyFill="1" applyBorder="1" applyAlignment="1">
      <alignment horizontal="center" vertical="center" wrapText="1"/>
    </xf>
    <xf numFmtId="49" fontId="12" fillId="0" borderId="1" xfId="1" applyNumberFormat="1" applyFont="1" applyFill="1" applyBorder="1" applyAlignment="1">
      <alignment horizontal="left" vertical="center" wrapText="1"/>
    </xf>
    <xf numFmtId="164" fontId="12" fillId="0" borderId="1" xfId="1" applyNumberFormat="1" applyFont="1" applyFill="1" applyBorder="1" applyAlignment="1">
      <alignment horizontal="center" vertical="center" wrapText="1"/>
    </xf>
    <xf numFmtId="164" fontId="35" fillId="0" borderId="1" xfId="1" applyNumberFormat="1" applyFont="1" applyFill="1" applyBorder="1" applyAlignment="1">
      <alignment horizontal="center" vertical="center" wrapText="1"/>
    </xf>
    <xf numFmtId="164" fontId="9" fillId="0" borderId="1" xfId="1" applyNumberFormat="1" applyFont="1" applyFill="1" applyBorder="1" applyAlignment="1">
      <alignment horizontal="center" vertical="center" wrapText="1"/>
    </xf>
    <xf numFmtId="169" fontId="9" fillId="0" borderId="1" xfId="2" applyNumberFormat="1" applyFont="1" applyFill="1" applyBorder="1" applyAlignment="1">
      <alignment horizontal="center" vertical="center"/>
    </xf>
    <xf numFmtId="0" fontId="12" fillId="0" borderId="1" xfId="1" applyNumberFormat="1" applyFont="1" applyFill="1" applyBorder="1" applyAlignment="1">
      <alignment horizontal="center" vertical="center" wrapText="1"/>
    </xf>
    <xf numFmtId="2" fontId="19" fillId="2" borderId="0" xfId="1" applyNumberFormat="1" applyFont="1" applyFill="1" applyAlignment="1">
      <alignment horizontal="center"/>
    </xf>
    <xf numFmtId="49" fontId="9" fillId="0" borderId="1" xfId="1" applyNumberFormat="1" applyFont="1" applyFill="1" applyBorder="1" applyAlignment="1">
      <alignment horizontal="left" vertical="center" wrapText="1"/>
    </xf>
    <xf numFmtId="164" fontId="36" fillId="0" borderId="1" xfId="1" applyNumberFormat="1" applyFont="1" applyFill="1" applyBorder="1" applyAlignment="1">
      <alignment horizontal="center" vertical="center" wrapText="1"/>
    </xf>
    <xf numFmtId="164" fontId="37" fillId="0" borderId="1" xfId="1" applyNumberFormat="1" applyFont="1" applyFill="1" applyBorder="1" applyAlignment="1">
      <alignment horizontal="center" vertical="center" wrapText="1"/>
    </xf>
    <xf numFmtId="2" fontId="9" fillId="0" borderId="1" xfId="1" applyNumberFormat="1" applyFont="1" applyFill="1" applyBorder="1" applyAlignment="1">
      <alignment horizontal="left" vertical="center" wrapText="1"/>
    </xf>
    <xf numFmtId="2" fontId="9" fillId="0" borderId="1" xfId="1" applyNumberFormat="1" applyFont="1" applyFill="1" applyBorder="1" applyAlignment="1">
      <alignment horizontal="center" vertical="center" wrapText="1"/>
    </xf>
    <xf numFmtId="2" fontId="19" fillId="0" borderId="0" xfId="1" applyNumberFormat="1" applyFont="1" applyFill="1" applyAlignment="1">
      <alignment horizontal="center"/>
    </xf>
    <xf numFmtId="164" fontId="20" fillId="2" borderId="1" xfId="1" applyNumberFormat="1" applyFont="1" applyFill="1" applyBorder="1" applyAlignment="1">
      <alignment horizontal="center" vertical="center" wrapText="1"/>
    </xf>
    <xf numFmtId="168" fontId="33" fillId="0" borderId="0" xfId="1" applyNumberFormat="1" applyFont="1" applyFill="1" applyAlignment="1">
      <alignment horizontal="center"/>
    </xf>
    <xf numFmtId="168" fontId="1" fillId="0" borderId="0" xfId="1" applyNumberFormat="1" applyFont="1" applyFill="1" applyAlignment="1">
      <alignment horizontal="center"/>
    </xf>
    <xf numFmtId="0" fontId="38" fillId="0" borderId="0" xfId="5" applyFont="1" applyFill="1" applyAlignment="1">
      <alignment horizontal="left" vertical="center" wrapText="1"/>
    </xf>
    <xf numFmtId="0" fontId="38" fillId="0" borderId="0" xfId="5" applyFont="1" applyFill="1" applyAlignment="1">
      <alignment vertical="center" wrapText="1"/>
    </xf>
    <xf numFmtId="168" fontId="38" fillId="0" borderId="0" xfId="5" applyNumberFormat="1" applyFont="1" applyFill="1" applyAlignment="1">
      <alignment vertical="center" wrapText="1"/>
    </xf>
    <xf numFmtId="0" fontId="7" fillId="0" borderId="0" xfId="5" applyFont="1" applyFill="1" applyAlignment="1">
      <alignment horizontal="left" vertical="center" wrapText="1"/>
    </xf>
    <xf numFmtId="2" fontId="36" fillId="0" borderId="1" xfId="1" applyNumberFormat="1" applyFont="1" applyFill="1" applyBorder="1" applyAlignment="1">
      <alignment horizontal="center" vertical="center" wrapText="1"/>
    </xf>
    <xf numFmtId="166" fontId="9" fillId="0" borderId="1" xfId="1" applyNumberFormat="1" applyFont="1" applyFill="1" applyBorder="1" applyAlignment="1">
      <alignment horizontal="center" vertical="center" wrapText="1"/>
    </xf>
    <xf numFmtId="9" fontId="9" fillId="0" borderId="1" xfId="1" applyNumberFormat="1" applyFont="1" applyFill="1" applyBorder="1" applyAlignment="1">
      <alignment horizontal="center" vertical="center" wrapText="1"/>
    </xf>
    <xf numFmtId="9" fontId="12" fillId="0" borderId="1" xfId="1" applyNumberFormat="1" applyFont="1" applyFill="1" applyBorder="1" applyAlignment="1">
      <alignment horizontal="center" vertical="center" wrapText="1"/>
    </xf>
    <xf numFmtId="0" fontId="36" fillId="0" borderId="0" xfId="1" applyFont="1" applyFill="1" applyAlignment="1">
      <alignment vertical="center" wrapText="1"/>
    </xf>
    <xf numFmtId="164" fontId="36" fillId="0" borderId="0" xfId="1" applyNumberFormat="1" applyFont="1" applyFill="1" applyAlignment="1">
      <alignment horizontal="center" vertical="center" wrapText="1"/>
    </xf>
    <xf numFmtId="164" fontId="36" fillId="0" borderId="0" xfId="2" applyNumberFormat="1" applyFont="1" applyFill="1" applyAlignment="1">
      <alignment horizontal="right" vertical="center" wrapText="1"/>
    </xf>
    <xf numFmtId="0" fontId="36" fillId="0" borderId="0" xfId="1" applyFont="1" applyFill="1" applyAlignment="1">
      <alignment horizontal="right" vertical="center"/>
    </xf>
    <xf numFmtId="164" fontId="9" fillId="0" borderId="0" xfId="1" applyNumberFormat="1" applyFont="1" applyFill="1" applyAlignment="1">
      <alignment horizontal="right" vertical="center" wrapText="1"/>
    </xf>
    <xf numFmtId="164" fontId="39" fillId="0" borderId="0" xfId="1" applyNumberFormat="1" applyFont="1" applyFill="1" applyAlignment="1">
      <alignment horizontal="center" vertical="center" wrapText="1"/>
    </xf>
    <xf numFmtId="164" fontId="39" fillId="0" borderId="0" xfId="1" applyNumberFormat="1" applyFont="1" applyFill="1" applyAlignment="1">
      <alignment vertical="center" wrapText="1"/>
    </xf>
    <xf numFmtId="0" fontId="39" fillId="0" borderId="0" xfId="1" applyFont="1" applyFill="1" applyAlignment="1">
      <alignment vertical="center" wrapText="1"/>
    </xf>
    <xf numFmtId="164" fontId="9" fillId="0" borderId="0" xfId="1" applyNumberFormat="1" applyFont="1" applyFill="1" applyAlignment="1">
      <alignment horizontal="center" vertical="center" wrapText="1"/>
    </xf>
    <xf numFmtId="164" fontId="36" fillId="0" borderId="0" xfId="1" applyNumberFormat="1" applyFont="1" applyFill="1" applyAlignment="1">
      <alignment horizontal="right" vertical="center"/>
    </xf>
    <xf numFmtId="164" fontId="36" fillId="0" borderId="0" xfId="1" applyNumberFormat="1" applyFont="1" applyFill="1" applyAlignment="1">
      <alignment vertical="center" wrapText="1"/>
    </xf>
    <xf numFmtId="0" fontId="35" fillId="0" borderId="0" xfId="1" applyFont="1" applyFill="1" applyAlignment="1">
      <alignment horizontal="center" vertical="center" wrapText="1"/>
    </xf>
    <xf numFmtId="164" fontId="35" fillId="0" borderId="0" xfId="1" applyNumberFormat="1" applyFont="1" applyFill="1" applyAlignment="1">
      <alignment horizontal="center" vertical="center" wrapText="1"/>
    </xf>
    <xf numFmtId="164" fontId="34" fillId="0" borderId="0" xfId="6" applyNumberFormat="1" applyFont="1" applyFill="1" applyAlignment="1">
      <alignment vertical="center" wrapText="1"/>
    </xf>
    <xf numFmtId="0" fontId="34" fillId="0" borderId="0" xfId="6" applyFont="1" applyFill="1" applyAlignment="1">
      <alignment vertical="center" wrapText="1"/>
    </xf>
    <xf numFmtId="164" fontId="36" fillId="0" borderId="0" xfId="6" applyNumberFormat="1" applyFont="1" applyFill="1" applyAlignment="1">
      <alignment vertical="center" wrapText="1"/>
    </xf>
    <xf numFmtId="0" fontId="36" fillId="0" borderId="0" xfId="6" applyFont="1" applyFill="1" applyAlignment="1">
      <alignment vertical="center" wrapText="1"/>
    </xf>
    <xf numFmtId="0" fontId="36" fillId="0" borderId="0" xfId="6" applyFont="1" applyFill="1" applyAlignment="1">
      <alignment horizontal="center" vertical="center" wrapText="1"/>
    </xf>
    <xf numFmtId="164" fontId="36" fillId="0" borderId="0" xfId="6" applyNumberFormat="1" applyFont="1" applyFill="1" applyAlignment="1">
      <alignment horizontal="center" vertical="center" wrapText="1"/>
    </xf>
    <xf numFmtId="164" fontId="35" fillId="0" borderId="0" xfId="3" applyNumberFormat="1" applyFont="1" applyFill="1" applyBorder="1" applyAlignment="1">
      <alignment vertical="center" wrapText="1"/>
    </xf>
    <xf numFmtId="0" fontId="35" fillId="0" borderId="0" xfId="3" applyFont="1" applyFill="1" applyBorder="1" applyAlignment="1">
      <alignment vertical="center" wrapText="1"/>
    </xf>
    <xf numFmtId="0" fontId="36" fillId="0" borderId="0" xfId="1" applyFont="1" applyFill="1" applyAlignment="1">
      <alignment horizontal="center" vertical="center" wrapText="1"/>
    </xf>
    <xf numFmtId="164" fontId="12" fillId="0" borderId="0" xfId="7" applyNumberFormat="1" applyFont="1" applyFill="1" applyBorder="1" applyAlignment="1">
      <alignment vertical="center" wrapText="1"/>
    </xf>
    <xf numFmtId="0" fontId="12" fillId="0" borderId="0" xfId="7" applyFont="1" applyFill="1" applyBorder="1" applyAlignment="1">
      <alignment vertical="center" wrapText="1"/>
    </xf>
    <xf numFmtId="0" fontId="12" fillId="0" borderId="3" xfId="7" applyFont="1" applyFill="1" applyBorder="1" applyAlignment="1">
      <alignment vertical="center" wrapText="1"/>
    </xf>
    <xf numFmtId="0" fontId="9" fillId="0" borderId="0" xfId="1" applyFont="1" applyFill="1" applyAlignment="1">
      <alignment vertical="center" wrapText="1"/>
    </xf>
    <xf numFmtId="164" fontId="9" fillId="0" borderId="4" xfId="4" applyNumberFormat="1" applyFont="1" applyFill="1" applyBorder="1" applyAlignment="1">
      <alignment vertical="center" wrapText="1"/>
    </xf>
    <xf numFmtId="164" fontId="9" fillId="0" borderId="5" xfId="4" applyNumberFormat="1" applyFont="1" applyFill="1" applyBorder="1" applyAlignment="1">
      <alignment vertical="center" wrapText="1"/>
    </xf>
    <xf numFmtId="164" fontId="9" fillId="0" borderId="0" xfId="1" applyNumberFormat="1" applyFont="1" applyFill="1" applyBorder="1" applyAlignment="1">
      <alignment vertical="center" wrapText="1"/>
    </xf>
    <xf numFmtId="0" fontId="9" fillId="0" borderId="0" xfId="1" applyFont="1" applyFill="1" applyBorder="1" applyAlignment="1">
      <alignment vertical="center" wrapText="1"/>
    </xf>
    <xf numFmtId="164" fontId="9" fillId="0" borderId="5" xfId="4" applyNumberFormat="1" applyFont="1" applyFill="1" applyBorder="1" applyAlignment="1">
      <alignment horizontal="center" vertical="center" wrapText="1"/>
    </xf>
    <xf numFmtId="164" fontId="9" fillId="0" borderId="1" xfId="4" applyNumberFormat="1" applyFont="1" applyFill="1" applyBorder="1" applyAlignment="1">
      <alignment horizontal="center" vertical="center" wrapText="1"/>
    </xf>
    <xf numFmtId="164" fontId="40" fillId="0" borderId="1" xfId="4" applyNumberFormat="1" applyFont="1" applyFill="1" applyBorder="1" applyAlignment="1">
      <alignment horizontal="center" vertical="center" wrapText="1"/>
    </xf>
    <xf numFmtId="164" fontId="9" fillId="0" borderId="1" xfId="1" applyNumberFormat="1" applyFont="1" applyFill="1" applyBorder="1" applyAlignment="1">
      <alignment horizontal="center" vertical="center" textRotation="90" wrapText="1"/>
    </xf>
    <xf numFmtId="164" fontId="9" fillId="0" borderId="1" xfId="4" applyNumberFormat="1" applyFont="1" applyFill="1" applyBorder="1" applyAlignment="1">
      <alignment horizontal="center" vertical="center" textRotation="90" wrapText="1"/>
    </xf>
    <xf numFmtId="0" fontId="9" fillId="0" borderId="6" xfId="4" applyFont="1" applyFill="1" applyBorder="1" applyAlignment="1">
      <alignment horizontal="center" vertical="center" wrapText="1"/>
    </xf>
    <xf numFmtId="164" fontId="9" fillId="0" borderId="5" xfId="1" applyNumberFormat="1" applyFont="1" applyFill="1" applyBorder="1" applyAlignment="1">
      <alignment horizontal="center" vertical="center" textRotation="90" wrapText="1"/>
    </xf>
    <xf numFmtId="164" fontId="40" fillId="0" borderId="1" xfId="4" applyNumberFormat="1" applyFont="1" applyFill="1" applyBorder="1" applyAlignment="1">
      <alignment horizontal="center" vertical="center" textRotation="90" wrapText="1"/>
    </xf>
    <xf numFmtId="0" fontId="9" fillId="0" borderId="1" xfId="4" applyFont="1" applyFill="1" applyBorder="1" applyAlignment="1">
      <alignment horizontal="center" vertical="center" wrapText="1"/>
    </xf>
    <xf numFmtId="49" fontId="9" fillId="0" borderId="1" xfId="4" applyNumberFormat="1" applyFont="1" applyFill="1" applyBorder="1" applyAlignment="1">
      <alignment horizontal="center" vertical="center" wrapText="1"/>
    </xf>
    <xf numFmtId="164" fontId="9" fillId="0" borderId="0" xfId="1" applyNumberFormat="1" applyFont="1" applyFill="1" applyAlignment="1">
      <alignment vertical="center" wrapText="1"/>
    </xf>
    <xf numFmtId="49" fontId="12" fillId="0" borderId="1" xfId="6" applyNumberFormat="1" applyFont="1" applyFill="1" applyBorder="1" applyAlignment="1">
      <alignment horizontal="center" vertical="center" wrapText="1"/>
    </xf>
    <xf numFmtId="49" fontId="12" fillId="0" borderId="1" xfId="6" applyNumberFormat="1" applyFont="1" applyFill="1" applyBorder="1" applyAlignment="1">
      <alignment horizontal="left" vertical="center" wrapText="1"/>
    </xf>
    <xf numFmtId="164" fontId="12" fillId="0" borderId="0" xfId="1" applyNumberFormat="1" applyFont="1" applyFill="1" applyAlignment="1">
      <alignment vertical="center" wrapText="1"/>
    </xf>
    <xf numFmtId="0" fontId="12" fillId="0" borderId="0" xfId="1" applyFont="1" applyFill="1" applyAlignment="1">
      <alignment vertical="center" wrapText="1"/>
    </xf>
    <xf numFmtId="49" fontId="9" fillId="0" borderId="1" xfId="6" applyNumberFormat="1" applyFont="1" applyFill="1" applyBorder="1" applyAlignment="1">
      <alignment horizontal="center" vertical="center" wrapText="1"/>
    </xf>
    <xf numFmtId="49" fontId="9" fillId="0" borderId="1" xfId="6" applyNumberFormat="1" applyFont="1" applyFill="1" applyBorder="1" applyAlignment="1">
      <alignment horizontal="left" vertical="center" wrapText="1"/>
    </xf>
    <xf numFmtId="164" fontId="9" fillId="0" borderId="1" xfId="6" applyNumberFormat="1" applyFont="1" applyBorder="1" applyAlignment="1">
      <alignment horizontal="center" vertical="center" wrapText="1"/>
    </xf>
    <xf numFmtId="164" fontId="9" fillId="0" borderId="1" xfId="1" applyNumberFormat="1" applyFont="1" applyFill="1" applyBorder="1" applyAlignment="1">
      <alignment horizontal="left" vertical="center" wrapText="1"/>
    </xf>
    <xf numFmtId="168" fontId="9" fillId="0" borderId="0" xfId="1" applyNumberFormat="1" applyFont="1" applyFill="1" applyAlignment="1">
      <alignment vertical="center" wrapText="1"/>
    </xf>
    <xf numFmtId="1" fontId="9" fillId="0" borderId="1" xfId="4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left" vertical="center" wrapText="1"/>
    </xf>
    <xf numFmtId="0" fontId="9" fillId="0" borderId="0" xfId="2" applyFont="1" applyFill="1" applyAlignment="1">
      <alignment horizontal="right" vertical="center" wrapText="1"/>
    </xf>
    <xf numFmtId="0" fontId="2" fillId="0" borderId="0" xfId="1" applyFont="1" applyAlignment="1">
      <alignment vertical="center" wrapText="1"/>
    </xf>
    <xf numFmtId="0" fontId="9" fillId="0" borderId="0" xfId="1" applyFont="1" applyFill="1" applyAlignment="1">
      <alignment horizontal="right" vertical="center" wrapText="1"/>
    </xf>
    <xf numFmtId="0" fontId="9" fillId="0" borderId="0" xfId="1" applyFont="1" applyAlignment="1">
      <alignment vertical="center" wrapText="1"/>
    </xf>
    <xf numFmtId="0" fontId="7" fillId="0" borderId="0" xfId="6" applyFont="1" applyFill="1" applyAlignment="1">
      <alignment horizontal="center" vertical="center" wrapText="1"/>
    </xf>
    <xf numFmtId="0" fontId="41" fillId="0" borderId="0" xfId="6" applyFont="1" applyAlignment="1">
      <alignment vertical="center" wrapText="1"/>
    </xf>
    <xf numFmtId="0" fontId="9" fillId="0" borderId="0" xfId="6" applyFont="1" applyFill="1" applyAlignment="1">
      <alignment horizontal="center" vertical="center" wrapText="1"/>
    </xf>
    <xf numFmtId="0" fontId="37" fillId="0" borderId="0" xfId="6" applyFont="1" applyAlignment="1">
      <alignment vertical="center" wrapText="1"/>
    </xf>
    <xf numFmtId="0" fontId="22" fillId="0" borderId="0" xfId="2" applyFont="1" applyFill="1" applyAlignment="1">
      <alignment horizontal="center" vertical="center" wrapText="1"/>
    </xf>
    <xf numFmtId="0" fontId="9" fillId="0" borderId="0" xfId="3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left" vertical="center" wrapText="1"/>
    </xf>
    <xf numFmtId="170" fontId="9" fillId="0" borderId="0" xfId="1" applyNumberFormat="1" applyFont="1" applyFill="1" applyAlignment="1">
      <alignment horizontal="center" vertical="center" wrapText="1"/>
    </xf>
    <xf numFmtId="2" fontId="9" fillId="0" borderId="0" xfId="1" applyNumberFormat="1" applyFont="1" applyFill="1" applyAlignment="1">
      <alignment horizontal="center" vertical="center" wrapText="1"/>
    </xf>
    <xf numFmtId="0" fontId="12" fillId="0" borderId="0" xfId="7" applyFont="1" applyFill="1" applyBorder="1" applyAlignment="1">
      <alignment horizontal="center" vertical="center" wrapText="1"/>
    </xf>
    <xf numFmtId="2" fontId="12" fillId="0" borderId="0" xfId="7" applyNumberFormat="1" applyFont="1" applyFill="1" applyBorder="1" applyAlignment="1">
      <alignment horizontal="center" vertical="center" wrapText="1"/>
    </xf>
    <xf numFmtId="0" fontId="9" fillId="0" borderId="1" xfId="4" applyFont="1" applyFill="1" applyBorder="1" applyAlignment="1">
      <alignment horizontal="center" vertical="center" textRotation="90" wrapText="1"/>
    </xf>
    <xf numFmtId="0" fontId="9" fillId="0" borderId="0" xfId="1" applyFont="1" applyAlignment="1">
      <alignment horizontal="center" vertical="center" wrapText="1"/>
    </xf>
    <xf numFmtId="2" fontId="12" fillId="0" borderId="1" xfId="1" applyNumberFormat="1" applyFont="1" applyFill="1" applyBorder="1" applyAlignment="1">
      <alignment horizontal="center" vertical="center" wrapText="1"/>
    </xf>
    <xf numFmtId="0" fontId="12" fillId="0" borderId="0" xfId="1" applyFont="1" applyAlignment="1">
      <alignment vertical="center" wrapText="1"/>
    </xf>
    <xf numFmtId="10" fontId="9" fillId="0" borderId="0" xfId="1" applyNumberFormat="1" applyFont="1" applyAlignment="1">
      <alignment vertical="center" wrapText="1"/>
    </xf>
    <xf numFmtId="10" fontId="9" fillId="0" borderId="0" xfId="1" applyNumberFormat="1" applyFont="1" applyFill="1" applyAlignment="1">
      <alignment vertical="center" wrapText="1"/>
    </xf>
    <xf numFmtId="170" fontId="6" fillId="0" borderId="0" xfId="1" applyNumberFormat="1" applyFont="1" applyFill="1" applyAlignment="1">
      <alignment horizontal="center" vertical="center" wrapText="1"/>
    </xf>
    <xf numFmtId="170" fontId="2" fillId="0" borderId="0" xfId="1" applyNumberFormat="1" applyFont="1" applyFill="1" applyAlignment="1">
      <alignment horizontal="center" vertical="center" wrapText="1"/>
    </xf>
    <xf numFmtId="170" fontId="4" fillId="0" borderId="0" xfId="1" applyNumberFormat="1" applyFont="1" applyFill="1" applyAlignment="1">
      <alignment horizontal="center" vertical="center" wrapText="1"/>
    </xf>
    <xf numFmtId="10" fontId="9" fillId="0" borderId="0" xfId="1" applyNumberFormat="1" applyFont="1" applyFill="1" applyAlignment="1">
      <alignment horizontal="center" vertical="center" wrapText="1"/>
    </xf>
    <xf numFmtId="1" fontId="2" fillId="0" borderId="0" xfId="1" applyNumberFormat="1" applyFont="1" applyFill="1" applyAlignment="1">
      <alignment horizontal="center" vertical="center" wrapText="1"/>
    </xf>
    <xf numFmtId="1" fontId="9" fillId="0" borderId="0" xfId="1" applyNumberFormat="1" applyFont="1" applyFill="1" applyAlignment="1">
      <alignment horizontal="center" vertical="center" wrapText="1"/>
    </xf>
    <xf numFmtId="1" fontId="9" fillId="0" borderId="1" xfId="4" applyNumberFormat="1" applyFont="1" applyFill="1" applyBorder="1" applyAlignment="1">
      <alignment horizontal="center" vertical="center" textRotation="90" wrapText="1"/>
    </xf>
    <xf numFmtId="1" fontId="12" fillId="0" borderId="1" xfId="1" applyNumberFormat="1" applyFont="1" applyFill="1" applyBorder="1" applyAlignment="1">
      <alignment horizontal="center" vertical="center" wrapText="1"/>
    </xf>
    <xf numFmtId="1" fontId="22" fillId="0" borderId="0" xfId="2" applyNumberFormat="1" applyFont="1" applyFill="1" applyAlignment="1">
      <alignment horizontal="center" vertical="center" wrapText="1"/>
    </xf>
    <xf numFmtId="1" fontId="12" fillId="0" borderId="0" xfId="7" applyNumberFormat="1" applyFont="1" applyFill="1" applyBorder="1" applyAlignment="1">
      <alignment horizontal="center" vertical="center" wrapText="1"/>
    </xf>
    <xf numFmtId="14" fontId="9" fillId="0" borderId="1" xfId="1" applyNumberFormat="1" applyFont="1" applyFill="1" applyBorder="1" applyAlignment="1">
      <alignment horizontal="center" vertical="center" wrapText="1"/>
    </xf>
    <xf numFmtId="49" fontId="2" fillId="0" borderId="0" xfId="5" applyNumberFormat="1" applyFont="1" applyFill="1" applyAlignment="1">
      <alignment vertical="center" wrapText="1"/>
    </xf>
    <xf numFmtId="0" fontId="2" fillId="0" borderId="0" xfId="5" applyFont="1" applyFill="1" applyAlignment="1">
      <alignment vertical="center" wrapText="1"/>
    </xf>
    <xf numFmtId="0" fontId="2" fillId="0" borderId="0" xfId="5" applyFont="1" applyFill="1" applyAlignment="1">
      <alignment horizontal="center" vertical="center" wrapText="1"/>
    </xf>
    <xf numFmtId="0" fontId="2" fillId="0" borderId="0" xfId="5" applyFont="1" applyFill="1" applyAlignment="1">
      <alignment horizontal="right" vertical="center" wrapText="1"/>
    </xf>
    <xf numFmtId="0" fontId="2" fillId="2" borderId="0" xfId="5" applyFont="1" applyFill="1" applyAlignment="1">
      <alignment vertical="center" wrapText="1"/>
    </xf>
    <xf numFmtId="0" fontId="23" fillId="0" borderId="0" xfId="5" applyFont="1" applyFill="1" applyBorder="1" applyAlignment="1">
      <alignment horizontal="center" vertical="center" wrapText="1"/>
    </xf>
    <xf numFmtId="0" fontId="2" fillId="0" borderId="0" xfId="5" applyFont="1" applyFill="1" applyBorder="1" applyAlignment="1">
      <alignment vertical="center" wrapText="1"/>
    </xf>
    <xf numFmtId="0" fontId="3" fillId="0" borderId="0" xfId="5" applyFont="1" applyFill="1" applyAlignment="1">
      <alignment vertical="center" wrapText="1"/>
    </xf>
    <xf numFmtId="0" fontId="3" fillId="2" borderId="0" xfId="5" applyFont="1" applyFill="1" applyAlignment="1">
      <alignment vertical="center" wrapText="1"/>
    </xf>
    <xf numFmtId="49" fontId="3" fillId="0" borderId="0" xfId="5" applyNumberFormat="1" applyFont="1" applyFill="1" applyAlignment="1">
      <alignment vertical="center" wrapText="1"/>
    </xf>
    <xf numFmtId="0" fontId="3" fillId="0" borderId="0" xfId="5" applyFont="1" applyFill="1" applyAlignment="1">
      <alignment horizontal="center" vertical="center" wrapText="1"/>
    </xf>
    <xf numFmtId="49" fontId="7" fillId="0" borderId="0" xfId="5" applyNumberFormat="1" applyFont="1" applyFill="1" applyAlignment="1">
      <alignment horizontal="center" vertical="center" wrapText="1"/>
    </xf>
    <xf numFmtId="0" fontId="9" fillId="0" borderId="0" xfId="5" applyFont="1" applyFill="1" applyAlignment="1">
      <alignment horizontal="center" vertical="center" wrapText="1"/>
    </xf>
    <xf numFmtId="0" fontId="7" fillId="0" borderId="0" xfId="5" applyFont="1" applyFill="1" applyBorder="1" applyAlignment="1">
      <alignment vertical="center" wrapText="1"/>
    </xf>
    <xf numFmtId="0" fontId="3" fillId="0" borderId="0" xfId="5" applyFont="1" applyFill="1" applyBorder="1" applyAlignment="1">
      <alignment vertical="center" wrapText="1"/>
    </xf>
    <xf numFmtId="0" fontId="3" fillId="2" borderId="0" xfId="5" applyFont="1" applyFill="1" applyBorder="1" applyAlignment="1">
      <alignment vertical="center" wrapText="1"/>
    </xf>
    <xf numFmtId="0" fontId="4" fillId="0" borderId="0" xfId="5" applyFont="1" applyFill="1" applyBorder="1" applyAlignment="1">
      <alignment vertical="center" wrapText="1"/>
    </xf>
    <xf numFmtId="4" fontId="9" fillId="0" borderId="1" xfId="6" applyNumberFormat="1" applyFont="1" applyFill="1" applyBorder="1" applyAlignment="1">
      <alignment horizontal="center" vertical="center" textRotation="90" wrapText="1"/>
    </xf>
    <xf numFmtId="0" fontId="9" fillId="2" borderId="0" xfId="5" applyFont="1" applyFill="1" applyAlignment="1">
      <alignment vertical="center" wrapText="1"/>
    </xf>
    <xf numFmtId="49" fontId="9" fillId="0" borderId="1" xfId="5" applyNumberFormat="1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horizontal="center" vertical="center" wrapText="1"/>
    </xf>
    <xf numFmtId="4" fontId="9" fillId="0" borderId="1" xfId="6" applyNumberFormat="1" applyFont="1" applyFill="1" applyBorder="1" applyAlignment="1">
      <alignment horizontal="center" vertical="center" wrapText="1"/>
    </xf>
    <xf numFmtId="0" fontId="9" fillId="0" borderId="1" xfId="6" applyNumberFormat="1" applyFont="1" applyFill="1" applyBorder="1" applyAlignment="1">
      <alignment horizontal="center" vertical="center" wrapText="1"/>
    </xf>
    <xf numFmtId="167" fontId="13" fillId="0" borderId="1" xfId="1" applyNumberFormat="1" applyFont="1" applyFill="1" applyBorder="1" applyAlignment="1">
      <alignment horizontal="center" vertical="center" wrapText="1"/>
    </xf>
    <xf numFmtId="171" fontId="13" fillId="0" borderId="1" xfId="1" applyNumberFormat="1" applyFont="1" applyFill="1" applyBorder="1" applyAlignment="1">
      <alignment horizontal="center" vertical="center" wrapText="1"/>
    </xf>
    <xf numFmtId="172" fontId="13" fillId="0" borderId="1" xfId="1" applyNumberFormat="1" applyFont="1" applyFill="1" applyBorder="1" applyAlignment="1">
      <alignment horizontal="center" vertical="center" wrapText="1"/>
    </xf>
    <xf numFmtId="171" fontId="6" fillId="0" borderId="1" xfId="1" applyNumberFormat="1" applyFont="1" applyFill="1" applyBorder="1" applyAlignment="1">
      <alignment horizontal="center" vertical="center" wrapText="1"/>
    </xf>
    <xf numFmtId="167" fontId="6" fillId="0" borderId="2" xfId="1" applyNumberFormat="1" applyFont="1" applyFill="1" applyBorder="1" applyAlignment="1">
      <alignment horizontal="center" vertical="center" wrapText="1"/>
    </xf>
    <xf numFmtId="171" fontId="6" fillId="0" borderId="2" xfId="1" applyNumberFormat="1" applyFont="1" applyFill="1" applyBorder="1" applyAlignment="1">
      <alignment horizontal="center" vertical="center" wrapText="1"/>
    </xf>
    <xf numFmtId="172" fontId="6" fillId="0" borderId="1" xfId="1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2" fontId="3" fillId="0" borderId="0" xfId="5" applyNumberFormat="1" applyFont="1" applyFill="1" applyAlignment="1">
      <alignment vertical="center" wrapText="1"/>
    </xf>
    <xf numFmtId="2" fontId="3" fillId="0" borderId="0" xfId="5" applyNumberFormat="1" applyFont="1" applyFill="1" applyAlignment="1">
      <alignment horizontal="center" vertical="center" wrapText="1"/>
    </xf>
    <xf numFmtId="0" fontId="23" fillId="0" borderId="0" xfId="5" applyFont="1" applyFill="1" applyBorder="1" applyAlignment="1">
      <alignment vertical="center" wrapText="1"/>
    </xf>
    <xf numFmtId="0" fontId="2" fillId="0" borderId="0" xfId="5" applyFont="1" applyFill="1" applyBorder="1" applyAlignment="1">
      <alignment horizontal="center" vertical="center" wrapText="1"/>
    </xf>
    <xf numFmtId="2" fontId="13" fillId="0" borderId="1" xfId="1" applyNumberFormat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textRotation="90" wrapText="1"/>
    </xf>
    <xf numFmtId="0" fontId="36" fillId="2" borderId="1" xfId="1" applyFont="1" applyFill="1" applyBorder="1" applyAlignment="1">
      <alignment horizontal="center" vertical="center" textRotation="90" wrapText="1"/>
    </xf>
    <xf numFmtId="0" fontId="7" fillId="0" borderId="0" xfId="5" applyFont="1" applyFill="1" applyAlignment="1">
      <alignment horizontal="left" vertical="center" wrapText="1"/>
    </xf>
    <xf numFmtId="0" fontId="7" fillId="2" borderId="0" xfId="5" applyFont="1" applyFill="1" applyAlignment="1">
      <alignment horizontal="left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9" fillId="2" borderId="9" xfId="1" applyFont="1" applyFill="1" applyBorder="1" applyAlignment="1">
      <alignment horizontal="center" vertical="center" wrapText="1"/>
    </xf>
    <xf numFmtId="0" fontId="9" fillId="2" borderId="10" xfId="1" applyFont="1" applyFill="1" applyBorder="1" applyAlignment="1">
      <alignment horizontal="center" vertical="center" wrapText="1"/>
    </xf>
    <xf numFmtId="0" fontId="9" fillId="2" borderId="0" xfId="1" applyFont="1" applyFill="1" applyBorder="1" applyAlignment="1">
      <alignment horizontal="center" vertical="center" wrapText="1"/>
    </xf>
    <xf numFmtId="0" fontId="9" fillId="2" borderId="11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9" fillId="2" borderId="12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2" borderId="6" xfId="1" applyFont="1" applyFill="1" applyBorder="1" applyAlignment="1">
      <alignment horizontal="center" vertical="center" wrapText="1"/>
    </xf>
    <xf numFmtId="0" fontId="36" fillId="2" borderId="4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wrapText="1"/>
    </xf>
    <xf numFmtId="0" fontId="36" fillId="2" borderId="5" xfId="1" applyFont="1" applyFill="1" applyBorder="1" applyAlignment="1">
      <alignment horizontal="center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 wrapText="1"/>
    </xf>
    <xf numFmtId="0" fontId="9" fillId="3" borderId="1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7" fillId="2" borderId="0" xfId="1" applyFont="1" applyFill="1" applyBorder="1" applyAlignment="1">
      <alignment horizontal="center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textRotation="90" wrapText="1"/>
    </xf>
    <xf numFmtId="0" fontId="9" fillId="0" borderId="7" xfId="1" applyFont="1" applyFill="1" applyBorder="1" applyAlignment="1">
      <alignment horizontal="center" vertical="center" textRotation="90" wrapText="1"/>
    </xf>
    <xf numFmtId="0" fontId="9" fillId="0" borderId="8" xfId="1" applyFont="1" applyFill="1" applyBorder="1" applyAlignment="1">
      <alignment horizontal="center" vertical="center" textRotation="90" wrapText="1"/>
    </xf>
    <xf numFmtId="168" fontId="9" fillId="0" borderId="13" xfId="1" applyNumberFormat="1" applyFont="1" applyFill="1" applyBorder="1" applyAlignment="1">
      <alignment horizontal="center" vertical="center" wrapText="1"/>
    </xf>
    <xf numFmtId="168" fontId="9" fillId="0" borderId="10" xfId="1" applyNumberFormat="1" applyFont="1" applyFill="1" applyBorder="1" applyAlignment="1">
      <alignment horizontal="center" vertical="center" wrapText="1"/>
    </xf>
    <xf numFmtId="168" fontId="9" fillId="0" borderId="15" xfId="1" applyNumberFormat="1" applyFont="1" applyFill="1" applyBorder="1" applyAlignment="1">
      <alignment horizontal="center" vertical="center" wrapText="1"/>
    </xf>
    <xf numFmtId="168" fontId="9" fillId="0" borderId="11" xfId="1" applyNumberFormat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168" fontId="9" fillId="0" borderId="6" xfId="1" applyNumberFormat="1" applyFont="1" applyFill="1" applyBorder="1" applyAlignment="1">
      <alignment horizontal="center" vertical="center" wrapText="1"/>
    </xf>
    <xf numFmtId="168" fontId="9" fillId="0" borderId="5" xfId="1" applyNumberFormat="1" applyFont="1" applyFill="1" applyBorder="1" applyAlignment="1">
      <alignment horizontal="center" vertical="center" wrapText="1"/>
    </xf>
    <xf numFmtId="168" fontId="9" fillId="0" borderId="4" xfId="1" applyNumberFormat="1" applyFont="1" applyFill="1" applyBorder="1" applyAlignment="1">
      <alignment horizontal="center" vertical="center" wrapText="1"/>
    </xf>
    <xf numFmtId="0" fontId="38" fillId="0" borderId="0" xfId="5" applyFont="1" applyFill="1" applyAlignment="1">
      <alignment horizontal="left" vertical="center" wrapText="1"/>
    </xf>
    <xf numFmtId="168" fontId="38" fillId="0" borderId="0" xfId="5" applyNumberFormat="1" applyFont="1" applyFill="1" applyAlignment="1">
      <alignment horizontal="left" vertical="center" wrapText="1"/>
    </xf>
    <xf numFmtId="168" fontId="7" fillId="0" borderId="0" xfId="5" applyNumberFormat="1" applyFont="1" applyFill="1" applyAlignment="1">
      <alignment horizontal="left" vertical="center" wrapText="1"/>
    </xf>
    <xf numFmtId="0" fontId="9" fillId="0" borderId="13" xfId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horizontal="center" vertical="center" wrapText="1"/>
    </xf>
    <xf numFmtId="0" fontId="9" fillId="0" borderId="14" xfId="1" applyFont="1" applyFill="1" applyBorder="1" applyAlignment="1">
      <alignment horizontal="center" vertical="center" wrapText="1"/>
    </xf>
    <xf numFmtId="0" fontId="9" fillId="0" borderId="12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/>
    </xf>
    <xf numFmtId="1" fontId="12" fillId="0" borderId="0" xfId="1" applyNumberFormat="1" applyFont="1" applyFill="1" applyBorder="1" applyAlignment="1">
      <alignment horizontal="center" vertical="top"/>
    </xf>
    <xf numFmtId="0" fontId="9" fillId="0" borderId="11" xfId="1" applyFont="1" applyFill="1" applyBorder="1" applyAlignment="1">
      <alignment horizontal="center" vertical="center" wrapText="1"/>
    </xf>
    <xf numFmtId="0" fontId="42" fillId="0" borderId="2" xfId="1" applyFont="1" applyFill="1" applyBorder="1" applyAlignment="1">
      <alignment horizontal="center" vertical="center" wrapText="1"/>
    </xf>
    <xf numFmtId="0" fontId="42" fillId="0" borderId="7" xfId="1" applyFont="1" applyFill="1" applyBorder="1" applyAlignment="1">
      <alignment horizontal="center" vertical="center" wrapText="1"/>
    </xf>
    <xf numFmtId="0" fontId="42" fillId="0" borderId="8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/>
    </xf>
    <xf numFmtId="0" fontId="5" fillId="0" borderId="0" xfId="1" applyFont="1" applyFill="1" applyBorder="1" applyAlignment="1">
      <alignment horizontal="center"/>
    </xf>
    <xf numFmtId="2" fontId="5" fillId="0" borderId="0" xfId="1" applyNumberFormat="1" applyFont="1" applyFill="1" applyBorder="1" applyAlignment="1">
      <alignment horizontal="center"/>
    </xf>
    <xf numFmtId="0" fontId="5" fillId="0" borderId="0" xfId="1" applyFont="1" applyFill="1" applyAlignment="1">
      <alignment horizontal="center"/>
    </xf>
    <xf numFmtId="2" fontId="5" fillId="0" borderId="0" xfId="1" applyNumberFormat="1" applyFont="1" applyFill="1" applyAlignment="1">
      <alignment horizontal="center"/>
    </xf>
    <xf numFmtId="0" fontId="7" fillId="0" borderId="0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top"/>
    </xf>
    <xf numFmtId="0" fontId="9" fillId="0" borderId="0" xfId="1" applyFont="1" applyFill="1" applyAlignment="1">
      <alignment horizontal="center" vertical="center" wrapText="1"/>
    </xf>
    <xf numFmtId="164" fontId="9" fillId="0" borderId="0" xfId="1" applyNumberFormat="1" applyFont="1" applyFill="1" applyAlignment="1">
      <alignment horizontal="center" vertical="center" wrapText="1"/>
    </xf>
    <xf numFmtId="164" fontId="36" fillId="0" borderId="0" xfId="1" applyNumberFormat="1" applyFont="1" applyFill="1" applyAlignment="1">
      <alignment horizontal="center" vertical="center" wrapText="1"/>
    </xf>
    <xf numFmtId="0" fontId="35" fillId="0" borderId="0" xfId="3" applyFont="1" applyFill="1" applyBorder="1" applyAlignment="1">
      <alignment horizontal="center" vertical="center" wrapText="1"/>
    </xf>
    <xf numFmtId="164" fontId="35" fillId="0" borderId="0" xfId="3" applyNumberFormat="1" applyFont="1" applyFill="1" applyBorder="1" applyAlignment="1">
      <alignment horizontal="center" vertical="center" wrapText="1"/>
    </xf>
    <xf numFmtId="164" fontId="34" fillId="0" borderId="0" xfId="3" applyNumberFormat="1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 wrapText="1"/>
    </xf>
    <xf numFmtId="164" fontId="5" fillId="0" borderId="0" xfId="3" applyNumberFormat="1" applyFont="1" applyFill="1" applyBorder="1" applyAlignment="1">
      <alignment horizontal="center" vertical="center" wrapText="1"/>
    </xf>
    <xf numFmtId="0" fontId="34" fillId="0" borderId="0" xfId="3" applyFont="1" applyFill="1" applyBorder="1" applyAlignment="1">
      <alignment horizontal="center" vertical="center" wrapText="1"/>
    </xf>
    <xf numFmtId="0" fontId="9" fillId="0" borderId="0" xfId="6" applyFont="1" applyFill="1" applyAlignment="1">
      <alignment horizontal="center" vertical="center" wrapText="1"/>
    </xf>
    <xf numFmtId="164" fontId="9" fillId="0" borderId="0" xfId="6" applyNumberFormat="1" applyFont="1" applyFill="1" applyAlignment="1">
      <alignment horizontal="center" vertical="center" wrapText="1"/>
    </xf>
    <xf numFmtId="164" fontId="38" fillId="0" borderId="0" xfId="6" applyNumberFormat="1" applyFont="1" applyFill="1" applyAlignment="1">
      <alignment horizontal="center" vertical="center" wrapText="1"/>
    </xf>
    <xf numFmtId="164" fontId="36" fillId="0" borderId="0" xfId="6" applyNumberFormat="1" applyFont="1" applyFill="1" applyAlignment="1">
      <alignment horizontal="center" vertical="center" wrapText="1"/>
    </xf>
    <xf numFmtId="164" fontId="9" fillId="0" borderId="1" xfId="4" applyNumberFormat="1" applyFont="1" applyFill="1" applyBorder="1" applyAlignment="1">
      <alignment horizontal="center" vertical="center" wrapText="1"/>
    </xf>
    <xf numFmtId="0" fontId="9" fillId="0" borderId="6" xfId="4" applyFont="1" applyFill="1" applyBorder="1" applyAlignment="1">
      <alignment horizontal="center" vertical="center" wrapText="1"/>
    </xf>
    <xf numFmtId="0" fontId="9" fillId="0" borderId="4" xfId="4" applyFont="1" applyFill="1" applyBorder="1" applyAlignment="1">
      <alignment horizontal="center" vertical="center" wrapText="1"/>
    </xf>
    <xf numFmtId="0" fontId="9" fillId="0" borderId="5" xfId="4" applyFont="1" applyFill="1" applyBorder="1" applyAlignment="1">
      <alignment horizontal="center" vertical="center" wrapText="1"/>
    </xf>
    <xf numFmtId="164" fontId="9" fillId="0" borderId="6" xfId="4" applyNumberFormat="1" applyFont="1" applyFill="1" applyBorder="1" applyAlignment="1">
      <alignment horizontal="center" vertical="center" wrapText="1"/>
    </xf>
    <xf numFmtId="164" fontId="9" fillId="0" borderId="4" xfId="4" applyNumberFormat="1" applyFont="1" applyFill="1" applyBorder="1" applyAlignment="1">
      <alignment horizontal="center" vertical="center" wrapText="1"/>
    </xf>
    <xf numFmtId="164" fontId="9" fillId="0" borderId="5" xfId="4" applyNumberFormat="1" applyFont="1" applyFill="1" applyBorder="1" applyAlignment="1">
      <alignment horizontal="center" vertical="center" wrapText="1"/>
    </xf>
    <xf numFmtId="0" fontId="9" fillId="0" borderId="1" xfId="4" applyFont="1" applyFill="1" applyBorder="1" applyAlignment="1">
      <alignment horizontal="center" vertical="center" wrapText="1"/>
    </xf>
    <xf numFmtId="0" fontId="12" fillId="0" borderId="3" xfId="7" applyFont="1" applyFill="1" applyBorder="1" applyAlignment="1">
      <alignment horizontal="center" vertical="center" wrapText="1"/>
    </xf>
    <xf numFmtId="164" fontId="12" fillId="0" borderId="3" xfId="7" applyNumberFormat="1" applyFont="1" applyFill="1" applyBorder="1" applyAlignment="1">
      <alignment horizontal="center" vertical="center" wrapText="1"/>
    </xf>
    <xf numFmtId="0" fontId="9" fillId="0" borderId="2" xfId="4" applyFont="1" applyFill="1" applyBorder="1" applyAlignment="1">
      <alignment horizontal="center" vertical="center" wrapText="1"/>
    </xf>
    <xf numFmtId="0" fontId="9" fillId="0" borderId="7" xfId="4" applyFont="1" applyFill="1" applyBorder="1" applyAlignment="1">
      <alignment horizontal="center" vertical="center" wrapText="1"/>
    </xf>
    <xf numFmtId="0" fontId="9" fillId="0" borderId="8" xfId="4" applyFont="1" applyFill="1" applyBorder="1" applyAlignment="1">
      <alignment horizontal="center" vertical="center" wrapText="1"/>
    </xf>
    <xf numFmtId="164" fontId="40" fillId="0" borderId="1" xfId="4" applyNumberFormat="1" applyFont="1" applyFill="1" applyBorder="1" applyAlignment="1">
      <alignment horizontal="center" vertical="center" wrapText="1"/>
    </xf>
    <xf numFmtId="0" fontId="9" fillId="0" borderId="6" xfId="7" applyFont="1" applyFill="1" applyBorder="1" applyAlignment="1">
      <alignment horizontal="center" vertical="center" wrapText="1"/>
    </xf>
    <xf numFmtId="0" fontId="9" fillId="0" borderId="4" xfId="7" applyFont="1" applyFill="1" applyBorder="1" applyAlignment="1">
      <alignment horizontal="center" vertical="center" wrapText="1"/>
    </xf>
    <xf numFmtId="0" fontId="9" fillId="0" borderId="5" xfId="7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0" borderId="0" xfId="2" applyFont="1" applyFill="1" applyAlignment="1">
      <alignment horizontal="right" vertical="center" wrapText="1"/>
    </xf>
    <xf numFmtId="0" fontId="12" fillId="0" borderId="0" xfId="1" applyFont="1" applyFill="1" applyAlignment="1">
      <alignment horizontal="center" vertical="center" wrapText="1"/>
    </xf>
    <xf numFmtId="0" fontId="12" fillId="0" borderId="0" xfId="7" applyFont="1" applyFill="1" applyBorder="1" applyAlignment="1">
      <alignment horizontal="center" vertical="center" wrapText="1"/>
    </xf>
    <xf numFmtId="0" fontId="9" fillId="0" borderId="13" xfId="7" applyFont="1" applyFill="1" applyBorder="1" applyAlignment="1">
      <alignment horizontal="center" vertical="center" wrapText="1"/>
    </xf>
    <xf numFmtId="0" fontId="9" fillId="0" borderId="9" xfId="7" applyFont="1" applyFill="1" applyBorder="1" applyAlignment="1">
      <alignment horizontal="center" vertical="center" wrapText="1"/>
    </xf>
    <xf numFmtId="0" fontId="9" fillId="0" borderId="10" xfId="7" applyFont="1" applyFill="1" applyBorder="1" applyAlignment="1">
      <alignment horizontal="center" vertical="center" wrapText="1"/>
    </xf>
    <xf numFmtId="0" fontId="9" fillId="0" borderId="15" xfId="7" applyFont="1" applyFill="1" applyBorder="1" applyAlignment="1">
      <alignment horizontal="center" vertical="center" wrapText="1"/>
    </xf>
    <xf numFmtId="0" fontId="9" fillId="0" borderId="0" xfId="7" applyFont="1" applyFill="1" applyBorder="1" applyAlignment="1">
      <alignment horizontal="center" vertical="center" wrapText="1"/>
    </xf>
    <xf numFmtId="0" fontId="9" fillId="0" borderId="11" xfId="7" applyFont="1" applyFill="1" applyBorder="1" applyAlignment="1">
      <alignment horizontal="center" vertical="center" wrapText="1"/>
    </xf>
    <xf numFmtId="0" fontId="9" fillId="0" borderId="14" xfId="7" applyFont="1" applyFill="1" applyBorder="1" applyAlignment="1">
      <alignment horizontal="center" vertical="center" wrapText="1"/>
    </xf>
    <xf numFmtId="0" fontId="9" fillId="0" borderId="3" xfId="7" applyFont="1" applyFill="1" applyBorder="1" applyAlignment="1">
      <alignment horizontal="center" vertical="center" wrapText="1"/>
    </xf>
    <xf numFmtId="0" fontId="9" fillId="0" borderId="12" xfId="7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7" fillId="0" borderId="0" xfId="6" applyFont="1" applyFill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4" fontId="9" fillId="0" borderId="1" xfId="6" applyNumberFormat="1" applyFont="1" applyFill="1" applyBorder="1" applyAlignment="1">
      <alignment horizontal="center" vertical="center" textRotation="90" wrapText="1"/>
    </xf>
    <xf numFmtId="4" fontId="9" fillId="0" borderId="1" xfId="6" applyNumberFormat="1" applyFont="1" applyFill="1" applyBorder="1" applyAlignment="1">
      <alignment horizontal="center" vertical="center" wrapText="1"/>
    </xf>
    <xf numFmtId="0" fontId="7" fillId="0" borderId="0" xfId="5" applyFont="1" applyFill="1" applyBorder="1" applyAlignment="1">
      <alignment horizontal="center" vertical="center" wrapText="1"/>
    </xf>
    <xf numFmtId="0" fontId="4" fillId="0" borderId="0" xfId="5" applyFont="1" applyFill="1" applyBorder="1" applyAlignment="1">
      <alignment horizontal="center" vertical="center" wrapText="1"/>
    </xf>
    <xf numFmtId="49" fontId="9" fillId="0" borderId="1" xfId="5" applyNumberFormat="1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horizontal="center" vertical="center" wrapText="1"/>
    </xf>
    <xf numFmtId="0" fontId="9" fillId="0" borderId="0" xfId="5" applyFont="1" applyFill="1" applyBorder="1" applyAlignment="1">
      <alignment horizontal="center" vertical="center" wrapText="1"/>
    </xf>
    <xf numFmtId="0" fontId="23" fillId="0" borderId="0" xfId="5" applyFont="1" applyFill="1" applyBorder="1" applyAlignment="1">
      <alignment horizontal="center" vertical="center" wrapText="1"/>
    </xf>
    <xf numFmtId="0" fontId="5" fillId="0" borderId="0" xfId="5" applyFont="1" applyFill="1" applyBorder="1" applyAlignment="1">
      <alignment horizontal="center" vertical="center" wrapText="1"/>
    </xf>
    <xf numFmtId="4" fontId="9" fillId="0" borderId="6" xfId="6" applyNumberFormat="1" applyFont="1" applyFill="1" applyBorder="1" applyAlignment="1">
      <alignment horizontal="center" vertical="center" wrapText="1"/>
    </xf>
    <xf numFmtId="4" fontId="9" fillId="0" borderId="5" xfId="6" applyNumberFormat="1" applyFont="1" applyFill="1" applyBorder="1" applyAlignment="1">
      <alignment horizontal="center" vertical="center" wrapText="1"/>
    </xf>
    <xf numFmtId="4" fontId="9" fillId="0" borderId="2" xfId="6" applyNumberFormat="1" applyFont="1" applyFill="1" applyBorder="1" applyAlignment="1">
      <alignment horizontal="center" vertical="center" wrapText="1"/>
    </xf>
    <xf numFmtId="4" fontId="9" fillId="0" borderId="8" xfId="6" applyNumberFormat="1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7" xfId="5"/>
    <cellStyle name="Обычный 7 2" xfId="6"/>
    <cellStyle name="Обычный_Форматы по компаниям_last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4.5\&#1052;&#1072;&#1089;&#1089;\&#1048;&#1085;&#1074;&#1077;&#1089;&#1090;%20&#1087;&#1088;&#1086;&#1075;&#1088;&#1072;&#1084;&#1084;&#1072;\2017\&#1050;&#1086;&#1088;&#1088;&#1077;&#1082;&#1090;&#1080;&#1088;&#1086;&#1074;&#1082;&#1072;%202017\&#1060;&#1086;&#1088;&#1084;&#1099;%20&#1087;&#1086;%20&#1055;&#1088;&#1080;&#1082;&#1072;&#1079;&#1091;%20&#8470;114\&#1050;&#1054;&#1056;&#1056;&#1045;&#1050;&#1058;&#1048;&#1056;&#1054;&#1042;&#1050;&#1040;%20&#1048;&#1055;%202017%20&#1074;%20&#1056;&#1069;&#1050;%201.1%201.2%201.3%201.4%202.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ressem\AppData\Local\Microsoft\Windows\INetCache\Content.Outlook\JBV1JRXN\05.04.17\&#1042;0228_1037000158513_04_0_69_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2/&#1054;&#1090;&#1095;&#1077;&#1090;&#1099;%202022/&#1054;&#1090;&#1095;&#1077;&#1090;&#1099;%20&#1074;%20&#1056;&#1069;&#1050;/4%20&#1082;&#1074;&#1072;&#1088;&#1090;&#1072;&#1083;/4%20&#1082;&#1074;&#1072;&#1088;&#1090;&#1072;&#1083;%202022&#1075;.%20(&#1055;&#1088;&#1080;&#1082;&#1072;&#1079;%20&#8470;320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4.5\&#1086;&#1073;&#1084;&#1077;&#1085;&#1085;&#1080;&#1082;\PTO\&#1052;&#1072;&#1089;&#1089;\&#1048;&#1085;&#1074;&#1077;&#1089;&#1090;%20&#1087;&#1088;&#1086;&#1075;&#1088;&#1072;&#1084;&#1084;&#1072;\2020-2024\&#1055;&#1088;&#1080;&#1082;&#1072;&#1079;%20&#1044;&#1058;&#1056;%20&#1060;&#1086;&#1088;&#1084;&#1099;%20&#1087;&#1086;%20&#1055;&#1088;&#1080;&#1082;&#1072;&#1079;&#1091;%201357%20&#1048;&#1055;%202020-2024%20(&#1088;&#1077;&#1076;&#1072;&#1082;&#1094;&#1080;&#1103;%20&#1044;&#1058;&#1056;)%2031.10.19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4.5\&#1052;&#1072;&#1089;&#1089;\&#1048;&#1085;&#1074;&#1077;&#1089;&#1090;%20&#1087;&#1088;&#1086;&#1075;&#1088;&#1072;&#1084;&#1084;&#1072;\2018\&#1054;&#1090;&#1095;&#1077;&#1090;&#1099;%202018\&#1054;&#1090;&#1095;&#1077;&#1090;&#1099;%20&#1074;%20&#1056;&#1069;&#1050;\3%20&#1082;&#1074;&#1072;&#1088;&#1090;&#1072;&#1083;\05.04.17\&#1042;0228_1037000158513_04_0_69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.1. "/>
      <sheetName val="приложение 1.2"/>
      <sheetName val="приложение 1.3"/>
      <sheetName val="приложение 1.4"/>
      <sheetName val="приложение 2.2"/>
      <sheetName val="Лист4"/>
      <sheetName val="Ставки и сметы"/>
    </sheetNames>
    <sheetDataSet>
      <sheetData sheetId="0"/>
      <sheetData sheetId="1"/>
      <sheetData sheetId="2"/>
      <sheetData sheetId="3">
        <row r="21">
          <cell r="J21">
            <v>0.95875260000000018</v>
          </cell>
        </row>
        <row r="22">
          <cell r="J22">
            <v>9.6665650000000003</v>
          </cell>
        </row>
        <row r="23">
          <cell r="J23">
            <v>6.6216249100000004</v>
          </cell>
        </row>
        <row r="25">
          <cell r="J25">
            <v>0.40666779000000003</v>
          </cell>
        </row>
        <row r="30">
          <cell r="J30">
            <v>11.869569855800002</v>
          </cell>
        </row>
        <row r="54">
          <cell r="J54">
            <v>22.852401263499999</v>
          </cell>
        </row>
        <row r="99">
          <cell r="J99">
            <v>2.0338983050847461</v>
          </cell>
        </row>
      </sheetData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0228_1037000158513_04_0_69_"/>
    </sheetNames>
    <sheetDataSet>
      <sheetData sheetId="0" refreshError="1">
        <row r="21">
          <cell r="BD21">
            <v>156.1733972237578</v>
          </cell>
        </row>
        <row r="22">
          <cell r="BD22">
            <v>0</v>
          </cell>
        </row>
        <row r="23">
          <cell r="BD23">
            <v>71.750306494</v>
          </cell>
        </row>
        <row r="24">
          <cell r="BD24">
            <v>38.4230007978</v>
          </cell>
        </row>
        <row r="25">
          <cell r="BD25">
            <v>31.748167331957799</v>
          </cell>
        </row>
        <row r="26">
          <cell r="BD26">
            <v>0</v>
          </cell>
        </row>
        <row r="27">
          <cell r="BD27">
            <v>14.2519226</v>
          </cell>
        </row>
        <row r="28">
          <cell r="BD28">
            <v>0</v>
          </cell>
        </row>
        <row r="29">
          <cell r="BD29">
            <v>0</v>
          </cell>
        </row>
        <row r="30">
          <cell r="BD30">
            <v>0</v>
          </cell>
        </row>
        <row r="31">
          <cell r="BD31">
            <v>0</v>
          </cell>
        </row>
        <row r="32">
          <cell r="BD32">
            <v>0</v>
          </cell>
        </row>
        <row r="33">
          <cell r="BD33">
            <v>0</v>
          </cell>
        </row>
        <row r="34">
          <cell r="BD34">
            <v>0</v>
          </cell>
        </row>
        <row r="35">
          <cell r="BD35">
            <v>0</v>
          </cell>
        </row>
        <row r="36">
          <cell r="BD36">
            <v>0</v>
          </cell>
        </row>
        <row r="37">
          <cell r="BD37">
            <v>0</v>
          </cell>
        </row>
        <row r="38">
          <cell r="BD38">
            <v>0</v>
          </cell>
        </row>
        <row r="39">
          <cell r="BD39">
            <v>0</v>
          </cell>
        </row>
        <row r="40">
          <cell r="BD40">
            <v>0</v>
          </cell>
        </row>
        <row r="41">
          <cell r="BD41">
            <v>0</v>
          </cell>
        </row>
        <row r="42">
          <cell r="BD42">
            <v>0</v>
          </cell>
        </row>
        <row r="43">
          <cell r="BD43">
            <v>0</v>
          </cell>
        </row>
        <row r="44">
          <cell r="BD44">
            <v>0</v>
          </cell>
        </row>
        <row r="45">
          <cell r="BD45">
            <v>0</v>
          </cell>
        </row>
        <row r="46">
          <cell r="BD46">
            <v>71.750306494</v>
          </cell>
        </row>
        <row r="47">
          <cell r="BD47">
            <v>56.449271023999998</v>
          </cell>
        </row>
        <row r="48">
          <cell r="BD48">
            <v>42.689794206000002</v>
          </cell>
        </row>
        <row r="51">
          <cell r="BD51">
            <v>13.759476817999998</v>
          </cell>
        </row>
        <row r="55">
          <cell r="BD55">
            <v>0</v>
          </cell>
        </row>
        <row r="56">
          <cell r="BD56">
            <v>0</v>
          </cell>
        </row>
        <row r="57">
          <cell r="BD57">
            <v>0</v>
          </cell>
        </row>
        <row r="58">
          <cell r="BD58">
            <v>15.301035469999999</v>
          </cell>
        </row>
        <row r="59">
          <cell r="BD59">
            <v>14.105228499999999</v>
          </cell>
        </row>
        <row r="62">
          <cell r="BD62">
            <v>0</v>
          </cell>
        </row>
        <row r="63">
          <cell r="BD63">
            <v>0</v>
          </cell>
        </row>
        <row r="64">
          <cell r="BD64">
            <v>0</v>
          </cell>
        </row>
        <row r="65">
          <cell r="BD65">
            <v>1.19580697</v>
          </cell>
        </row>
        <row r="68">
          <cell r="BD68">
            <v>0</v>
          </cell>
        </row>
        <row r="69">
          <cell r="BD69">
            <v>0</v>
          </cell>
        </row>
        <row r="70">
          <cell r="BD70">
            <v>0</v>
          </cell>
        </row>
        <row r="71">
          <cell r="BD71">
            <v>0</v>
          </cell>
        </row>
        <row r="72">
          <cell r="BD72">
            <v>0</v>
          </cell>
        </row>
        <row r="74">
          <cell r="BD74">
            <v>0</v>
          </cell>
        </row>
        <row r="75">
          <cell r="BD75">
            <v>38.4230007978</v>
          </cell>
        </row>
        <row r="76">
          <cell r="BD76">
            <v>0</v>
          </cell>
        </row>
        <row r="77">
          <cell r="BD77">
            <v>38.4230007978</v>
          </cell>
        </row>
        <row r="95">
          <cell r="BD95">
            <v>31.748167331957799</v>
          </cell>
        </row>
        <row r="102">
          <cell r="BD102">
            <v>0</v>
          </cell>
        </row>
        <row r="103">
          <cell r="BD103">
            <v>14.2519226</v>
          </cell>
        </row>
        <row r="118">
          <cell r="BD118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H0215_1037000158513_10_69_0"/>
      <sheetName val="H0215_1037000158513_11_69_0"/>
      <sheetName val="H0215_1037000158513_12_69_0"/>
      <sheetName val="H0215_1037000158513_13_69_0"/>
      <sheetName val="E0214_1037000158513_13_69_0"/>
      <sheetName val="H0215_1037000158513_14_69_0"/>
      <sheetName val="H0215_1037000158513_15_69_0"/>
      <sheetName val="H0215_1037000158513_16_69_0"/>
      <sheetName val="H0215_1037000158513_17_69_0"/>
      <sheetName val="H0215_1037000158513_18_69_0 "/>
      <sheetName val="H02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AF50" t="str">
            <v>Удешевление стоимости инвестиционного проекта за счет выполнения работ собственными силами</v>
          </cell>
        </row>
        <row r="61">
          <cell r="AF61" t="str">
            <v>Изменение цен по результатам закупочной процедуры</v>
          </cell>
        </row>
        <row r="63">
          <cell r="AF63" t="str">
            <v>нд</v>
          </cell>
        </row>
        <row r="67">
          <cell r="AF67" t="str">
            <v>нд</v>
          </cell>
        </row>
        <row r="68">
          <cell r="AF68" t="str">
            <v>нд</v>
          </cell>
        </row>
        <row r="69">
          <cell r="AF69" t="str">
            <v>нд</v>
          </cell>
        </row>
        <row r="70">
          <cell r="AF70" t="str">
            <v>нд</v>
          </cell>
        </row>
        <row r="71">
          <cell r="AF71" t="str">
            <v>нд</v>
          </cell>
        </row>
        <row r="73">
          <cell r="AF73" t="str">
            <v>Уточнение объемов работ при выполнении проектно-сметной документации</v>
          </cell>
        </row>
        <row r="74">
          <cell r="AF74" t="str">
            <v>нд</v>
          </cell>
        </row>
        <row r="75">
          <cell r="AF75" t="str">
            <v>нд</v>
          </cell>
        </row>
        <row r="76">
          <cell r="AF76" t="str">
            <v>нд</v>
          </cell>
        </row>
        <row r="77">
          <cell r="AF77" t="str">
            <v>нд</v>
          </cell>
        </row>
        <row r="78">
          <cell r="AF78" t="str">
            <v>нд</v>
          </cell>
        </row>
        <row r="79">
          <cell r="AF79" t="str">
            <v>нд</v>
          </cell>
        </row>
        <row r="80">
          <cell r="AF80" t="str">
            <v>нд</v>
          </cell>
        </row>
        <row r="82">
          <cell r="AF82" t="str">
            <v>нд</v>
          </cell>
        </row>
        <row r="83">
          <cell r="AF83" t="str">
            <v>нд</v>
          </cell>
        </row>
        <row r="84">
          <cell r="AF84" t="str">
            <v>нд</v>
          </cell>
        </row>
        <row r="85">
          <cell r="AF85" t="str">
            <v>Изменение цен по результатам закупочной процедуры</v>
          </cell>
        </row>
        <row r="86">
          <cell r="AF86" t="str">
            <v>нд</v>
          </cell>
        </row>
        <row r="88">
          <cell r="AF88" t="str">
            <v>нд</v>
          </cell>
        </row>
      </sheetData>
      <sheetData sheetId="7"/>
      <sheetData sheetId="8">
        <row r="74">
          <cell r="S74">
            <v>19.373068780000001</v>
          </cell>
        </row>
        <row r="75">
          <cell r="S75">
            <v>15.588584000000001</v>
          </cell>
        </row>
        <row r="76">
          <cell r="S76">
            <v>2.1882055199999999</v>
          </cell>
        </row>
        <row r="77">
          <cell r="S77">
            <v>5.2787731300000003</v>
          </cell>
        </row>
        <row r="84">
          <cell r="S84">
            <v>6.9291666699999999</v>
          </cell>
        </row>
        <row r="85">
          <cell r="S85">
            <v>2.4208333299999998</v>
          </cell>
        </row>
        <row r="86">
          <cell r="S86">
            <v>1.13199001</v>
          </cell>
        </row>
      </sheetData>
      <sheetData sheetId="9">
        <row r="52">
          <cell r="N52">
            <v>0</v>
          </cell>
          <cell r="P52">
            <v>0</v>
          </cell>
          <cell r="Q52">
            <v>0</v>
          </cell>
          <cell r="R52">
            <v>0</v>
          </cell>
          <cell r="U52">
            <v>0</v>
          </cell>
          <cell r="W52">
            <v>0</v>
          </cell>
          <cell r="X52">
            <v>0</v>
          </cell>
          <cell r="Y52">
            <v>0</v>
          </cell>
          <cell r="AB52">
            <v>0</v>
          </cell>
          <cell r="AD52">
            <v>0</v>
          </cell>
          <cell r="AE52">
            <v>0</v>
          </cell>
          <cell r="AF52">
            <v>0</v>
          </cell>
          <cell r="AI52">
            <v>0</v>
          </cell>
          <cell r="AK52">
            <v>0</v>
          </cell>
          <cell r="AL52">
            <v>0</v>
          </cell>
          <cell r="AM52">
            <v>1</v>
          </cell>
          <cell r="AW52">
            <v>0</v>
          </cell>
          <cell r="AY52">
            <v>0</v>
          </cell>
          <cell r="AZ52">
            <v>0</v>
          </cell>
          <cell r="BA52">
            <v>0</v>
          </cell>
          <cell r="BR52">
            <v>0</v>
          </cell>
          <cell r="BS52">
            <v>0</v>
          </cell>
          <cell r="BV52">
            <v>1</v>
          </cell>
        </row>
        <row r="58">
          <cell r="N58">
            <v>0</v>
          </cell>
          <cell r="P58">
            <v>0</v>
          </cell>
          <cell r="Q58">
            <v>0</v>
          </cell>
          <cell r="R58">
            <v>76</v>
          </cell>
          <cell r="U58">
            <v>0</v>
          </cell>
          <cell r="W58">
            <v>0</v>
          </cell>
          <cell r="X58">
            <v>0</v>
          </cell>
          <cell r="Y58">
            <v>164</v>
          </cell>
          <cell r="AB58">
            <v>0</v>
          </cell>
          <cell r="AD58">
            <v>0</v>
          </cell>
          <cell r="AE58">
            <v>0</v>
          </cell>
          <cell r="AF58">
            <v>165</v>
          </cell>
          <cell r="AI58">
            <v>0</v>
          </cell>
          <cell r="AK58">
            <v>0</v>
          </cell>
          <cell r="AL58">
            <v>0</v>
          </cell>
          <cell r="AM58">
            <v>165</v>
          </cell>
          <cell r="AW58">
            <v>0</v>
          </cell>
          <cell r="AY58">
            <v>0</v>
          </cell>
          <cell r="AZ58">
            <v>0</v>
          </cell>
          <cell r="BA58">
            <v>76</v>
          </cell>
          <cell r="BH58">
            <v>231</v>
          </cell>
          <cell r="BO58">
            <v>297</v>
          </cell>
          <cell r="BR58">
            <v>0</v>
          </cell>
          <cell r="BS58">
            <v>0</v>
          </cell>
          <cell r="BV58">
            <v>233</v>
          </cell>
        </row>
        <row r="63">
          <cell r="N63">
            <v>0</v>
          </cell>
          <cell r="P63">
            <v>0</v>
          </cell>
          <cell r="Q63">
            <v>0</v>
          </cell>
          <cell r="R63">
            <v>1</v>
          </cell>
          <cell r="U63">
            <v>0</v>
          </cell>
          <cell r="W63">
            <v>0</v>
          </cell>
          <cell r="X63">
            <v>0</v>
          </cell>
          <cell r="Y63">
            <v>0</v>
          </cell>
          <cell r="AB63">
            <v>0</v>
          </cell>
          <cell r="AD63">
            <v>0</v>
          </cell>
          <cell r="AE63">
            <v>0</v>
          </cell>
          <cell r="AF63">
            <v>0</v>
          </cell>
          <cell r="AI63">
            <v>0</v>
          </cell>
          <cell r="AK63">
            <v>0</v>
          </cell>
          <cell r="AL63">
            <v>0</v>
          </cell>
          <cell r="AM63">
            <v>19</v>
          </cell>
          <cell r="AW63">
            <v>0</v>
          </cell>
          <cell r="AY63">
            <v>0</v>
          </cell>
          <cell r="AZ63">
            <v>0</v>
          </cell>
          <cell r="BA63">
            <v>1</v>
          </cell>
          <cell r="BR63">
            <v>0</v>
          </cell>
          <cell r="BS63">
            <v>0</v>
          </cell>
          <cell r="BV63">
            <v>20</v>
          </cell>
        </row>
        <row r="74">
          <cell r="N74">
            <v>0</v>
          </cell>
          <cell r="Q74">
            <v>0</v>
          </cell>
          <cell r="R74">
            <v>0</v>
          </cell>
          <cell r="U74">
            <v>0</v>
          </cell>
          <cell r="X74">
            <v>0</v>
          </cell>
          <cell r="Y74">
            <v>0</v>
          </cell>
          <cell r="AB74">
            <v>0</v>
          </cell>
          <cell r="AE74">
            <v>0</v>
          </cell>
          <cell r="AF74">
            <v>0</v>
          </cell>
          <cell r="AI74">
            <v>0</v>
          </cell>
          <cell r="AL74">
            <v>0</v>
          </cell>
          <cell r="AM74">
            <v>0</v>
          </cell>
          <cell r="AW74">
            <v>0</v>
          </cell>
          <cell r="AZ74">
            <v>0</v>
          </cell>
          <cell r="BA74">
            <v>0</v>
          </cell>
          <cell r="BR74">
            <v>0</v>
          </cell>
          <cell r="BS74">
            <v>0</v>
          </cell>
        </row>
        <row r="75">
          <cell r="N75">
            <v>0</v>
          </cell>
          <cell r="P75">
            <v>0</v>
          </cell>
          <cell r="Q75">
            <v>0</v>
          </cell>
          <cell r="R75">
            <v>0</v>
          </cell>
          <cell r="U75">
            <v>0</v>
          </cell>
          <cell r="X75">
            <v>0</v>
          </cell>
          <cell r="Y75">
            <v>0</v>
          </cell>
          <cell r="AB75">
            <v>0</v>
          </cell>
          <cell r="AE75">
            <v>0</v>
          </cell>
          <cell r="AF75">
            <v>0</v>
          </cell>
          <cell r="AI75">
            <v>0.96</v>
          </cell>
          <cell r="AJ75">
            <v>0</v>
          </cell>
          <cell r="AL75">
            <v>0</v>
          </cell>
          <cell r="AN75">
            <v>0</v>
          </cell>
          <cell r="AW75">
            <v>0</v>
          </cell>
          <cell r="AY75">
            <v>0</v>
          </cell>
          <cell r="AZ75">
            <v>0</v>
          </cell>
          <cell r="BA75">
            <v>0</v>
          </cell>
          <cell r="BR75">
            <v>0.96</v>
          </cell>
          <cell r="BS75">
            <v>0</v>
          </cell>
          <cell r="BV75">
            <v>0</v>
          </cell>
        </row>
        <row r="76">
          <cell r="N76">
            <v>0</v>
          </cell>
          <cell r="P76">
            <v>0</v>
          </cell>
          <cell r="Q76">
            <v>0</v>
          </cell>
          <cell r="R76">
            <v>0</v>
          </cell>
          <cell r="U76">
            <v>0</v>
          </cell>
          <cell r="W76">
            <v>0</v>
          </cell>
          <cell r="X76">
            <v>0</v>
          </cell>
          <cell r="Y76">
            <v>0</v>
          </cell>
          <cell r="AB76">
            <v>0</v>
          </cell>
          <cell r="AD76">
            <v>0</v>
          </cell>
          <cell r="AE76">
            <v>0</v>
          </cell>
          <cell r="AF76">
            <v>0</v>
          </cell>
          <cell r="AI76">
            <v>0.5</v>
          </cell>
          <cell r="AJ76">
            <v>0</v>
          </cell>
          <cell r="AL76">
            <v>0</v>
          </cell>
          <cell r="AM76">
            <v>0</v>
          </cell>
          <cell r="AW76">
            <v>0</v>
          </cell>
          <cell r="AY76">
            <v>0</v>
          </cell>
          <cell r="AZ76">
            <v>0</v>
          </cell>
          <cell r="BA76">
            <v>0</v>
          </cell>
          <cell r="BR76">
            <v>0.5</v>
          </cell>
          <cell r="BS76">
            <v>0</v>
          </cell>
          <cell r="BV76">
            <v>0</v>
          </cell>
        </row>
        <row r="77">
          <cell r="N77">
            <v>0</v>
          </cell>
          <cell r="P77">
            <v>0</v>
          </cell>
          <cell r="Q77">
            <v>0</v>
          </cell>
          <cell r="R77">
            <v>0</v>
          </cell>
          <cell r="U77">
            <v>0</v>
          </cell>
          <cell r="W77">
            <v>0</v>
          </cell>
          <cell r="X77">
            <v>0</v>
          </cell>
          <cell r="Y77">
            <v>0</v>
          </cell>
          <cell r="AB77">
            <v>0</v>
          </cell>
          <cell r="AD77">
            <v>0</v>
          </cell>
          <cell r="AE77">
            <v>0</v>
          </cell>
          <cell r="AF77">
            <v>0</v>
          </cell>
          <cell r="AI77">
            <v>0</v>
          </cell>
          <cell r="AK77">
            <v>2.2650000000000001</v>
          </cell>
          <cell r="AL77">
            <v>0</v>
          </cell>
          <cell r="AM77">
            <v>0</v>
          </cell>
          <cell r="BR77">
            <v>0</v>
          </cell>
          <cell r="BS77">
            <v>0</v>
          </cell>
          <cell r="BV77">
            <v>0</v>
          </cell>
        </row>
        <row r="78">
          <cell r="N78">
            <v>0</v>
          </cell>
          <cell r="P78">
            <v>0</v>
          </cell>
          <cell r="Q78">
            <v>0</v>
          </cell>
          <cell r="R78">
            <v>0</v>
          </cell>
          <cell r="U78">
            <v>0</v>
          </cell>
          <cell r="W78">
            <v>0</v>
          </cell>
          <cell r="X78">
            <v>0</v>
          </cell>
          <cell r="Y78">
            <v>0</v>
          </cell>
          <cell r="AB78">
            <v>0</v>
          </cell>
          <cell r="AD78">
            <v>0</v>
          </cell>
          <cell r="AE78">
            <v>0</v>
          </cell>
          <cell r="AF78">
            <v>0</v>
          </cell>
          <cell r="AI78">
            <v>0</v>
          </cell>
          <cell r="AK78">
            <v>0.31</v>
          </cell>
          <cell r="AL78">
            <v>0</v>
          </cell>
          <cell r="AM78">
            <v>0</v>
          </cell>
          <cell r="BR78">
            <v>0</v>
          </cell>
          <cell r="BS78">
            <v>0</v>
          </cell>
          <cell r="BV78">
            <v>0</v>
          </cell>
        </row>
        <row r="79">
          <cell r="N79">
            <v>0</v>
          </cell>
          <cell r="P79">
            <v>0</v>
          </cell>
          <cell r="Q79">
            <v>0</v>
          </cell>
          <cell r="R79">
            <v>0</v>
          </cell>
          <cell r="U79">
            <v>0</v>
          </cell>
          <cell r="W79">
            <v>0</v>
          </cell>
          <cell r="X79">
            <v>0</v>
          </cell>
          <cell r="Y79">
            <v>0</v>
          </cell>
          <cell r="AB79">
            <v>0</v>
          </cell>
          <cell r="AD79">
            <v>0</v>
          </cell>
          <cell r="AE79">
            <v>0</v>
          </cell>
          <cell r="AF79">
            <v>0</v>
          </cell>
          <cell r="AI79">
            <v>0</v>
          </cell>
          <cell r="AK79">
            <v>0</v>
          </cell>
          <cell r="AL79">
            <v>0</v>
          </cell>
          <cell r="AM79">
            <v>3</v>
          </cell>
          <cell r="BR79">
            <v>0</v>
          </cell>
          <cell r="BS79">
            <v>0</v>
          </cell>
          <cell r="BV79">
            <v>3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3.2"/>
      <sheetName val="3.3"/>
      <sheetName val="3.4"/>
      <sheetName val="3.5"/>
      <sheetName val="4"/>
      <sheetName val="5"/>
      <sheetName val="6"/>
      <sheetName val="7"/>
      <sheetName val="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61"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</row>
        <row r="67">
          <cell r="E67">
            <v>0</v>
          </cell>
          <cell r="F67">
            <v>12.218363204559999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125</v>
          </cell>
        </row>
        <row r="79">
          <cell r="E79">
            <v>0</v>
          </cell>
          <cell r="F79">
            <v>27.421276949999999</v>
          </cell>
          <cell r="G79">
            <v>0</v>
          </cell>
          <cell r="H79">
            <v>0</v>
          </cell>
          <cell r="I79">
            <v>16.914999999999999</v>
          </cell>
          <cell r="J79">
            <v>0</v>
          </cell>
          <cell r="K79">
            <v>0</v>
          </cell>
        </row>
        <row r="80">
          <cell r="E80">
            <v>0</v>
          </cell>
          <cell r="F80">
            <v>11.161557867939999</v>
          </cell>
          <cell r="G80">
            <v>1.92</v>
          </cell>
          <cell r="H80">
            <v>0</v>
          </cell>
          <cell r="I80">
            <v>4.2320000000000002</v>
          </cell>
          <cell r="J80">
            <v>0</v>
          </cell>
          <cell r="K80">
            <v>0</v>
          </cell>
        </row>
        <row r="82">
          <cell r="E82">
            <v>0</v>
          </cell>
          <cell r="F82">
            <v>8.6941352199999997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20</v>
          </cell>
        </row>
        <row r="87">
          <cell r="E87">
            <v>0</v>
          </cell>
          <cell r="F87">
            <v>0.97179000000000004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1</v>
          </cell>
        </row>
        <row r="89">
          <cell r="E89">
            <v>0</v>
          </cell>
          <cell r="F89">
            <v>1.86314808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29</v>
          </cell>
        </row>
        <row r="90">
          <cell r="E90">
            <v>0</v>
          </cell>
          <cell r="F90">
            <v>0.378363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1</v>
          </cell>
        </row>
        <row r="95">
          <cell r="E95">
            <v>0</v>
          </cell>
          <cell r="F95">
            <v>10.59286101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2</v>
          </cell>
        </row>
      </sheetData>
      <sheetData sheetId="8"/>
      <sheetData sheetId="9"/>
      <sheetData sheetId="10"/>
      <sheetData sheetId="1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0228_1037000158513_04_0_69_"/>
    </sheetNames>
    <sheetDataSet>
      <sheetData sheetId="0" refreshError="1">
        <row r="60">
          <cell r="BL60">
            <v>0</v>
          </cell>
          <cell r="BM60">
            <v>0</v>
          </cell>
          <cell r="BO60">
            <v>0</v>
          </cell>
          <cell r="BP60">
            <v>100</v>
          </cell>
        </row>
        <row r="61">
          <cell r="BL61">
            <v>0</v>
          </cell>
          <cell r="BM61">
            <v>0</v>
          </cell>
          <cell r="BO61">
            <v>0</v>
          </cell>
          <cell r="BP61">
            <v>600</v>
          </cell>
        </row>
        <row r="66">
          <cell r="BL66">
            <v>0</v>
          </cell>
          <cell r="BM66">
            <v>0</v>
          </cell>
          <cell r="BO66">
            <v>0</v>
          </cell>
          <cell r="BP66">
            <v>107</v>
          </cell>
        </row>
        <row r="67">
          <cell r="BL67">
            <v>0</v>
          </cell>
          <cell r="BM67">
            <v>0</v>
          </cell>
          <cell r="BO67">
            <v>0</v>
          </cell>
          <cell r="BP67">
            <v>27</v>
          </cell>
        </row>
        <row r="78">
          <cell r="BL78">
            <v>0</v>
          </cell>
          <cell r="BM78">
            <v>0</v>
          </cell>
          <cell r="BO78">
            <v>0</v>
          </cell>
          <cell r="BP78">
            <v>1</v>
          </cell>
        </row>
        <row r="88">
          <cell r="BL88">
            <v>0</v>
          </cell>
          <cell r="BM88">
            <v>0</v>
          </cell>
          <cell r="BN88">
            <v>4.7</v>
          </cell>
          <cell r="BO88">
            <v>0</v>
          </cell>
          <cell r="BP88">
            <v>0</v>
          </cell>
        </row>
        <row r="108">
          <cell r="BL108">
            <v>0</v>
          </cell>
          <cell r="BM108">
            <v>0</v>
          </cell>
          <cell r="BO108">
            <v>0</v>
          </cell>
          <cell r="BP108" t="str">
            <v>нд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AZ95"/>
  <sheetViews>
    <sheetView view="pageBreakPreview" zoomScale="70" zoomScaleNormal="75" zoomScaleSheetLayoutView="70" workbookViewId="0">
      <pane ySplit="21" topLeftCell="A22" activePane="bottomLeft" state="frozen"/>
      <selection pane="bottomLeft" activeCell="O24" sqref="O24"/>
    </sheetView>
  </sheetViews>
  <sheetFormatPr defaultRowHeight="12.75" outlineLevelRow="1" outlineLevelCol="1"/>
  <cols>
    <col min="1" max="1" width="12.140625" style="16" customWidth="1"/>
    <col min="2" max="2" width="37.5703125" style="16" customWidth="1"/>
    <col min="3" max="3" width="14.140625" style="8" customWidth="1"/>
    <col min="4" max="4" width="3.85546875" style="7" hidden="1" customWidth="1" outlineLevel="1"/>
    <col min="5" max="7" width="3.85546875" style="4" hidden="1" customWidth="1" outlineLevel="1"/>
    <col min="8" max="12" width="4" style="4" hidden="1" customWidth="1" outlineLevel="1"/>
    <col min="13" max="13" width="4.140625" style="4" hidden="1" customWidth="1" outlineLevel="1"/>
    <col min="14" max="14" width="18.140625" style="4" customWidth="1" collapsed="1"/>
    <col min="15" max="17" width="18.140625" style="4" customWidth="1"/>
    <col min="18" max="18" width="13.42578125" style="8" customWidth="1"/>
    <col min="19" max="19" width="11.140625" style="8" customWidth="1"/>
    <col min="20" max="21" width="17.28515625" style="8" customWidth="1"/>
    <col min="22" max="22" width="11.140625" style="8" customWidth="1"/>
    <col min="23" max="23" width="12.7109375" style="7" customWidth="1"/>
    <col min="24" max="24" width="11.140625" style="7" customWidth="1"/>
    <col min="25" max="25" width="17.28515625" style="7" customWidth="1"/>
    <col min="26" max="26" width="17.28515625" style="8" customWidth="1"/>
    <col min="27" max="27" width="11.140625" style="7" customWidth="1"/>
    <col min="28" max="28" width="20.7109375" style="7" customWidth="1"/>
    <col min="29" max="36" width="13" style="7" customWidth="1"/>
    <col min="37" max="38" width="13" style="60" customWidth="1"/>
    <col min="39" max="39" width="34.7109375" style="7" customWidth="1"/>
    <col min="40" max="40" width="17.28515625" style="7" hidden="1" customWidth="1" collapsed="1"/>
    <col min="41" max="47" width="17.28515625" style="7" hidden="1" customWidth="1"/>
    <col min="48" max="48" width="17.28515625" style="8" hidden="1" customWidth="1"/>
    <col min="49" max="49" width="17.28515625" style="7" hidden="1" customWidth="1"/>
    <col min="50" max="50" width="9.28515625" style="9" hidden="1" customWidth="1"/>
    <col min="51" max="51" width="13.42578125" style="9" hidden="1" customWidth="1"/>
    <col min="52" max="52" width="13.42578125" style="9" customWidth="1"/>
    <col min="53" max="16384" width="9.140625" style="9"/>
  </cols>
  <sheetData>
    <row r="1" spans="1:49" s="6" customFormat="1" ht="15" outlineLevel="1">
      <c r="A1" s="1"/>
      <c r="B1" s="1"/>
      <c r="C1" s="2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3"/>
      <c r="S1" s="3"/>
      <c r="T1" s="3"/>
      <c r="U1" s="2"/>
      <c r="V1" s="3"/>
      <c r="W1" s="3"/>
      <c r="X1" s="3"/>
      <c r="Y1" s="3"/>
      <c r="Z1" s="2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5" t="s">
        <v>351</v>
      </c>
      <c r="AN1" s="3"/>
      <c r="AO1" s="3"/>
      <c r="AP1" s="3"/>
      <c r="AQ1" s="3"/>
      <c r="AR1" s="3"/>
      <c r="AS1" s="3"/>
      <c r="AT1" s="3"/>
      <c r="AU1" s="3"/>
      <c r="AV1" s="2"/>
      <c r="AW1" s="3"/>
    </row>
    <row r="2" spans="1:49" s="6" customFormat="1" ht="15" outlineLevel="1">
      <c r="A2" s="1"/>
      <c r="B2" s="1"/>
      <c r="C2" s="2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3"/>
      <c r="S2" s="3"/>
      <c r="T2" s="3"/>
      <c r="U2" s="2"/>
      <c r="V2" s="3"/>
      <c r="W2" s="3"/>
      <c r="X2" s="3"/>
      <c r="Y2" s="3"/>
      <c r="Z2" s="2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5" t="s">
        <v>0</v>
      </c>
      <c r="AN2" s="3"/>
      <c r="AO2" s="3"/>
      <c r="AP2" s="3"/>
      <c r="AQ2" s="3"/>
      <c r="AR2" s="3"/>
      <c r="AS2" s="3"/>
      <c r="AT2" s="3"/>
      <c r="AU2" s="3"/>
      <c r="AV2" s="2"/>
      <c r="AW2" s="3"/>
    </row>
    <row r="3" spans="1:49" s="6" customFormat="1" ht="15" outlineLevel="1">
      <c r="A3" s="1"/>
      <c r="B3" s="1"/>
      <c r="C3" s="2"/>
      <c r="D3" s="3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3"/>
      <c r="S3" s="3"/>
      <c r="T3" s="3"/>
      <c r="U3" s="2"/>
      <c r="V3" s="3"/>
      <c r="W3" s="3"/>
      <c r="X3" s="3"/>
      <c r="Y3" s="3"/>
      <c r="Z3" s="2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5" t="s">
        <v>1</v>
      </c>
      <c r="AN3" s="3"/>
      <c r="AO3" s="3"/>
      <c r="AP3" s="3"/>
      <c r="AQ3" s="3"/>
      <c r="AR3" s="3"/>
      <c r="AS3" s="3"/>
      <c r="AT3" s="3"/>
      <c r="AU3" s="3"/>
      <c r="AV3" s="2"/>
      <c r="AW3" s="3"/>
    </row>
    <row r="4" spans="1:49" ht="18.75" outlineLevel="1">
      <c r="A4" s="273" t="s">
        <v>225</v>
      </c>
      <c r="B4" s="273"/>
      <c r="C4" s="273"/>
      <c r="D4" s="273"/>
      <c r="E4" s="273"/>
      <c r="F4" s="273"/>
      <c r="G4" s="273"/>
      <c r="H4" s="273"/>
      <c r="I4" s="273"/>
      <c r="J4" s="273"/>
      <c r="K4" s="273"/>
      <c r="L4" s="273"/>
      <c r="M4" s="273"/>
      <c r="N4" s="273"/>
      <c r="O4" s="273"/>
      <c r="P4" s="273"/>
      <c r="Q4" s="273"/>
      <c r="R4" s="273"/>
      <c r="S4" s="273"/>
      <c r="T4" s="273"/>
      <c r="U4" s="273"/>
      <c r="V4" s="273"/>
      <c r="W4" s="273"/>
      <c r="X4" s="273"/>
      <c r="Y4" s="273"/>
      <c r="Z4" s="273"/>
      <c r="AA4" s="273"/>
      <c r="AB4" s="273"/>
      <c r="AC4" s="273"/>
      <c r="AD4" s="273"/>
      <c r="AE4" s="273"/>
      <c r="AF4" s="273"/>
      <c r="AG4" s="273"/>
      <c r="AH4" s="273"/>
      <c r="AI4" s="273"/>
      <c r="AJ4" s="273"/>
      <c r="AK4" s="273"/>
      <c r="AL4" s="273"/>
      <c r="AM4" s="273"/>
    </row>
    <row r="5" spans="1:49" ht="18.75" outlineLevel="1">
      <c r="A5" s="273" t="s">
        <v>226</v>
      </c>
      <c r="B5" s="273"/>
      <c r="C5" s="273"/>
      <c r="D5" s="273"/>
      <c r="E5" s="273"/>
      <c r="F5" s="273"/>
      <c r="G5" s="273"/>
      <c r="H5" s="273"/>
      <c r="I5" s="273"/>
      <c r="J5" s="273"/>
      <c r="K5" s="273"/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273"/>
      <c r="Z5" s="273"/>
      <c r="AA5" s="273"/>
      <c r="AB5" s="273"/>
      <c r="AC5" s="273"/>
      <c r="AD5" s="273"/>
      <c r="AE5" s="273"/>
      <c r="AF5" s="273"/>
      <c r="AG5" s="273"/>
      <c r="AH5" s="273"/>
      <c r="AI5" s="273"/>
      <c r="AJ5" s="273"/>
      <c r="AK5" s="273"/>
      <c r="AL5" s="273"/>
      <c r="AM5" s="273"/>
      <c r="AN5" s="10"/>
      <c r="AO5" s="10"/>
      <c r="AP5" s="10"/>
      <c r="AQ5" s="10"/>
      <c r="AR5" s="10"/>
      <c r="AS5" s="10"/>
      <c r="AT5" s="10"/>
      <c r="AU5" s="10"/>
      <c r="AV5" s="11"/>
      <c r="AW5" s="10"/>
    </row>
    <row r="6" spans="1:49" ht="18.75" outlineLevel="1">
      <c r="A6" s="274" t="s">
        <v>2</v>
      </c>
      <c r="B6" s="274"/>
      <c r="C6" s="274"/>
      <c r="D6" s="274"/>
      <c r="E6" s="274"/>
      <c r="F6" s="274"/>
      <c r="G6" s="274"/>
      <c r="H6" s="274"/>
      <c r="I6" s="274"/>
      <c r="J6" s="274"/>
      <c r="K6" s="274"/>
      <c r="L6" s="274"/>
      <c r="M6" s="274"/>
      <c r="N6" s="274"/>
      <c r="O6" s="274"/>
      <c r="P6" s="274"/>
      <c r="Q6" s="274"/>
      <c r="R6" s="274"/>
      <c r="S6" s="274"/>
      <c r="T6" s="274"/>
      <c r="U6" s="274"/>
      <c r="V6" s="274"/>
      <c r="W6" s="274"/>
      <c r="X6" s="274"/>
      <c r="Y6" s="274"/>
      <c r="Z6" s="274"/>
      <c r="AA6" s="274"/>
      <c r="AB6" s="274"/>
      <c r="AC6" s="274"/>
      <c r="AD6" s="274"/>
      <c r="AE6" s="274"/>
      <c r="AF6" s="274"/>
      <c r="AG6" s="274"/>
      <c r="AH6" s="274"/>
      <c r="AI6" s="274"/>
      <c r="AJ6" s="274"/>
      <c r="AK6" s="274"/>
      <c r="AL6" s="274"/>
      <c r="AM6" s="274"/>
      <c r="AN6" s="10"/>
      <c r="AO6" s="10"/>
      <c r="AP6" s="10"/>
      <c r="AQ6" s="10"/>
      <c r="AR6" s="10"/>
      <c r="AS6" s="10"/>
      <c r="AT6" s="10"/>
      <c r="AU6" s="10"/>
      <c r="AV6" s="11"/>
      <c r="AW6" s="10"/>
    </row>
    <row r="7" spans="1:49" ht="15.75" outlineLevel="1">
      <c r="A7" s="260" t="s">
        <v>3</v>
      </c>
      <c r="B7" s="260"/>
      <c r="C7" s="260"/>
      <c r="D7" s="260"/>
      <c r="E7" s="260"/>
      <c r="F7" s="260"/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260"/>
      <c r="R7" s="260"/>
      <c r="S7" s="260"/>
      <c r="T7" s="260"/>
      <c r="U7" s="260"/>
      <c r="V7" s="260"/>
      <c r="W7" s="260"/>
      <c r="X7" s="260"/>
      <c r="Y7" s="260"/>
      <c r="Z7" s="260"/>
      <c r="AA7" s="260"/>
      <c r="AB7" s="260"/>
      <c r="AC7" s="260"/>
      <c r="AD7" s="260"/>
      <c r="AE7" s="260"/>
      <c r="AF7" s="260"/>
      <c r="AG7" s="260"/>
      <c r="AH7" s="260"/>
      <c r="AI7" s="260"/>
      <c r="AJ7" s="260"/>
      <c r="AK7" s="260"/>
      <c r="AL7" s="260"/>
      <c r="AM7" s="260"/>
      <c r="AN7" s="12"/>
      <c r="AO7" s="12"/>
      <c r="AP7" s="12"/>
      <c r="AQ7" s="12"/>
      <c r="AR7" s="12"/>
      <c r="AS7" s="12"/>
      <c r="AT7" s="12"/>
      <c r="AU7" s="12"/>
      <c r="AV7" s="13"/>
      <c r="AW7" s="12"/>
    </row>
    <row r="8" spans="1:49" ht="18.75" outlineLevel="1">
      <c r="A8" s="275"/>
      <c r="B8" s="275"/>
      <c r="C8" s="275"/>
      <c r="D8" s="275"/>
      <c r="E8" s="275"/>
      <c r="F8" s="275"/>
      <c r="G8" s="275"/>
      <c r="H8" s="275"/>
      <c r="I8" s="275"/>
      <c r="J8" s="275"/>
      <c r="K8" s="275"/>
      <c r="L8" s="275"/>
      <c r="M8" s="275"/>
      <c r="N8" s="64"/>
      <c r="O8" s="64"/>
      <c r="P8" s="64"/>
      <c r="Q8" s="64"/>
      <c r="R8" s="7"/>
      <c r="S8" s="7"/>
      <c r="T8" s="7"/>
      <c r="V8" s="7"/>
      <c r="AK8" s="7"/>
      <c r="AL8" s="7"/>
      <c r="AM8" s="14"/>
    </row>
    <row r="9" spans="1:49" ht="18.75" outlineLevel="1">
      <c r="A9" s="274" t="s">
        <v>4</v>
      </c>
      <c r="B9" s="274"/>
      <c r="C9" s="274"/>
      <c r="D9" s="274"/>
      <c r="E9" s="274"/>
      <c r="F9" s="274"/>
      <c r="G9" s="274"/>
      <c r="H9" s="274"/>
      <c r="I9" s="274"/>
      <c r="J9" s="274"/>
      <c r="K9" s="274"/>
      <c r="L9" s="274"/>
      <c r="M9" s="274"/>
      <c r="N9" s="274"/>
      <c r="O9" s="274"/>
      <c r="P9" s="274"/>
      <c r="Q9" s="274"/>
      <c r="R9" s="274"/>
      <c r="S9" s="274"/>
      <c r="T9" s="274"/>
      <c r="U9" s="274"/>
      <c r="V9" s="274"/>
      <c r="W9" s="274"/>
      <c r="X9" s="274"/>
      <c r="Y9" s="274"/>
      <c r="Z9" s="274"/>
      <c r="AA9" s="274"/>
      <c r="AB9" s="274"/>
      <c r="AC9" s="274"/>
      <c r="AD9" s="274"/>
      <c r="AE9" s="274"/>
      <c r="AF9" s="274"/>
      <c r="AG9" s="274"/>
      <c r="AH9" s="274"/>
      <c r="AI9" s="274"/>
      <c r="AJ9" s="274"/>
      <c r="AK9" s="274"/>
      <c r="AL9" s="274"/>
      <c r="AM9" s="274"/>
      <c r="AN9" s="10"/>
      <c r="AO9" s="10"/>
      <c r="AP9" s="10"/>
      <c r="AQ9" s="10"/>
      <c r="AR9" s="10"/>
      <c r="AS9" s="10"/>
      <c r="AT9" s="10"/>
      <c r="AU9" s="10"/>
      <c r="AV9" s="11"/>
      <c r="AW9" s="10"/>
    </row>
    <row r="10" spans="1:49" ht="18.75" outlineLevel="1">
      <c r="A10" s="273"/>
      <c r="B10" s="273"/>
      <c r="C10" s="273"/>
      <c r="D10" s="273"/>
      <c r="E10" s="273"/>
      <c r="F10" s="273"/>
      <c r="G10" s="273"/>
      <c r="H10" s="273"/>
      <c r="I10" s="273"/>
      <c r="J10" s="273"/>
      <c r="K10" s="273"/>
      <c r="L10" s="273"/>
      <c r="M10" s="273"/>
      <c r="N10" s="65"/>
      <c r="O10" s="65"/>
      <c r="P10" s="65"/>
      <c r="Q10" s="65"/>
      <c r="R10" s="10"/>
      <c r="S10" s="10"/>
      <c r="T10" s="10"/>
      <c r="U10" s="11"/>
      <c r="V10" s="10"/>
      <c r="W10" s="10"/>
      <c r="X10" s="10"/>
      <c r="Y10" s="10"/>
      <c r="Z10" s="11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4"/>
      <c r="AN10" s="10"/>
      <c r="AO10" s="10"/>
      <c r="AP10" s="10"/>
      <c r="AQ10" s="10"/>
      <c r="AR10" s="10"/>
      <c r="AS10" s="10"/>
      <c r="AT10" s="10"/>
      <c r="AU10" s="10"/>
      <c r="AV10" s="11"/>
      <c r="AW10" s="10"/>
    </row>
    <row r="11" spans="1:49" ht="18.75" outlineLevel="1">
      <c r="A11" s="274" t="s">
        <v>5</v>
      </c>
      <c r="B11" s="274"/>
      <c r="C11" s="274"/>
      <c r="D11" s="274"/>
      <c r="E11" s="274"/>
      <c r="F11" s="274"/>
      <c r="G11" s="274"/>
      <c r="H11" s="274"/>
      <c r="I11" s="274"/>
      <c r="J11" s="274"/>
      <c r="K11" s="274"/>
      <c r="L11" s="274"/>
      <c r="M11" s="274"/>
      <c r="N11" s="274"/>
      <c r="O11" s="274"/>
      <c r="P11" s="274"/>
      <c r="Q11" s="274"/>
      <c r="R11" s="274"/>
      <c r="S11" s="274"/>
      <c r="T11" s="274"/>
      <c r="U11" s="274"/>
      <c r="V11" s="274"/>
      <c r="W11" s="274"/>
      <c r="X11" s="274"/>
      <c r="Y11" s="274"/>
      <c r="Z11" s="274"/>
      <c r="AA11" s="274"/>
      <c r="AB11" s="274"/>
      <c r="AC11" s="274"/>
      <c r="AD11" s="274"/>
      <c r="AE11" s="274"/>
      <c r="AF11" s="274"/>
      <c r="AG11" s="274"/>
      <c r="AH11" s="274"/>
      <c r="AI11" s="274"/>
      <c r="AJ11" s="274"/>
      <c r="AK11" s="274"/>
      <c r="AL11" s="274"/>
      <c r="AM11" s="274"/>
      <c r="AN11" s="14"/>
      <c r="AO11" s="14"/>
      <c r="AP11" s="14"/>
      <c r="AQ11" s="14"/>
      <c r="AR11" s="14"/>
      <c r="AS11" s="14"/>
      <c r="AT11" s="14"/>
      <c r="AU11" s="14"/>
      <c r="AV11" s="15"/>
      <c r="AW11" s="14"/>
    </row>
    <row r="12" spans="1:49" outlineLevel="1">
      <c r="A12" s="275" t="s">
        <v>6</v>
      </c>
      <c r="B12" s="275"/>
      <c r="C12" s="275"/>
      <c r="D12" s="275"/>
      <c r="E12" s="275"/>
      <c r="F12" s="275"/>
      <c r="G12" s="275"/>
      <c r="H12" s="275"/>
      <c r="I12" s="275"/>
      <c r="J12" s="275"/>
      <c r="K12" s="275"/>
      <c r="L12" s="275"/>
      <c r="M12" s="275"/>
      <c r="N12" s="275"/>
      <c r="O12" s="275"/>
      <c r="P12" s="275"/>
      <c r="Q12" s="275"/>
      <c r="R12" s="275"/>
      <c r="S12" s="275"/>
      <c r="T12" s="275"/>
      <c r="U12" s="275"/>
      <c r="V12" s="275"/>
      <c r="W12" s="275"/>
      <c r="X12" s="275"/>
      <c r="Y12" s="275"/>
      <c r="Z12" s="275"/>
      <c r="AA12" s="275"/>
      <c r="AB12" s="275"/>
      <c r="AC12" s="275"/>
      <c r="AD12" s="275"/>
      <c r="AE12" s="275"/>
      <c r="AF12" s="275"/>
      <c r="AG12" s="275"/>
      <c r="AH12" s="275"/>
      <c r="AI12" s="275"/>
      <c r="AJ12" s="275"/>
      <c r="AK12" s="275"/>
      <c r="AL12" s="275"/>
      <c r="AM12" s="275"/>
    </row>
    <row r="13" spans="1:49" outlineLevel="1">
      <c r="R13" s="7"/>
      <c r="S13" s="7"/>
      <c r="T13" s="7"/>
      <c r="V13" s="7"/>
      <c r="AK13" s="7"/>
      <c r="AL13" s="7"/>
    </row>
    <row r="14" spans="1:49" outlineLevel="1">
      <c r="R14" s="7"/>
      <c r="S14" s="7"/>
      <c r="T14" s="7"/>
      <c r="V14" s="7"/>
      <c r="AK14" s="7"/>
      <c r="AL14" s="7"/>
    </row>
    <row r="15" spans="1:49">
      <c r="R15" s="7"/>
      <c r="S15" s="7"/>
      <c r="T15" s="7"/>
      <c r="U15" s="17"/>
      <c r="V15" s="7"/>
      <c r="AK15" s="7"/>
      <c r="AL15" s="7"/>
    </row>
    <row r="16" spans="1:49" s="18" customFormat="1" ht="27.75" customHeight="1">
      <c r="A16" s="255" t="s">
        <v>7</v>
      </c>
      <c r="B16" s="255" t="s">
        <v>8</v>
      </c>
      <c r="C16" s="278" t="s">
        <v>9</v>
      </c>
      <c r="D16" s="258"/>
      <c r="E16" s="258"/>
      <c r="F16" s="258"/>
      <c r="G16" s="258"/>
      <c r="H16" s="258"/>
      <c r="I16" s="258"/>
      <c r="J16" s="258"/>
      <c r="K16" s="258"/>
      <c r="L16" s="258"/>
      <c r="M16" s="259"/>
      <c r="N16" s="252" t="s">
        <v>223</v>
      </c>
      <c r="O16" s="255" t="s">
        <v>224</v>
      </c>
      <c r="P16" s="252" t="s">
        <v>227</v>
      </c>
      <c r="Q16" s="252" t="s">
        <v>228</v>
      </c>
      <c r="R16" s="264" t="s">
        <v>507</v>
      </c>
      <c r="S16" s="264"/>
      <c r="T16" s="264"/>
      <c r="U16" s="264"/>
      <c r="V16" s="264"/>
      <c r="W16" s="265"/>
      <c r="X16" s="265"/>
      <c r="Y16" s="265"/>
      <c r="Z16" s="265"/>
      <c r="AA16" s="265"/>
      <c r="AB16" s="252" t="s">
        <v>229</v>
      </c>
      <c r="AC16" s="266" t="s">
        <v>508</v>
      </c>
      <c r="AD16" s="267"/>
      <c r="AE16" s="268"/>
      <c r="AF16" s="268"/>
      <c r="AG16" s="268"/>
      <c r="AH16" s="268"/>
      <c r="AI16" s="268"/>
      <c r="AJ16" s="268"/>
      <c r="AK16" s="267"/>
      <c r="AL16" s="269"/>
      <c r="AM16" s="252" t="s">
        <v>10</v>
      </c>
      <c r="AN16" s="265" t="s">
        <v>11</v>
      </c>
      <c r="AO16" s="265"/>
      <c r="AP16" s="265"/>
      <c r="AQ16" s="265"/>
      <c r="AR16" s="265"/>
      <c r="AS16" s="265"/>
      <c r="AT16" s="265"/>
      <c r="AU16" s="265"/>
      <c r="AV16" s="272"/>
      <c r="AW16" s="265"/>
    </row>
    <row r="17" spans="1:52" s="18" customFormat="1" ht="53.25" hidden="1" customHeight="1">
      <c r="A17" s="276"/>
      <c r="B17" s="276"/>
      <c r="C17" s="279"/>
      <c r="D17" s="260"/>
      <c r="E17" s="260"/>
      <c r="F17" s="260"/>
      <c r="G17" s="260"/>
      <c r="H17" s="260"/>
      <c r="I17" s="260"/>
      <c r="J17" s="260"/>
      <c r="K17" s="260"/>
      <c r="L17" s="260"/>
      <c r="M17" s="261"/>
      <c r="N17" s="253"/>
      <c r="O17" s="256"/>
      <c r="P17" s="253"/>
      <c r="Q17" s="253"/>
      <c r="R17" s="264" t="s">
        <v>12</v>
      </c>
      <c r="S17" s="264"/>
      <c r="T17" s="264"/>
      <c r="U17" s="264"/>
      <c r="V17" s="264"/>
      <c r="W17" s="265"/>
      <c r="X17" s="265"/>
      <c r="Y17" s="265"/>
      <c r="Z17" s="265"/>
      <c r="AA17" s="265"/>
      <c r="AB17" s="270"/>
      <c r="AC17" s="248" t="s">
        <v>13</v>
      </c>
      <c r="AD17" s="249"/>
      <c r="AE17" s="248" t="s">
        <v>14</v>
      </c>
      <c r="AF17" s="248"/>
      <c r="AG17" s="248" t="s">
        <v>15</v>
      </c>
      <c r="AH17" s="248"/>
      <c r="AI17" s="248" t="s">
        <v>16</v>
      </c>
      <c r="AJ17" s="248"/>
      <c r="AK17" s="248" t="s">
        <v>17</v>
      </c>
      <c r="AL17" s="248"/>
      <c r="AM17" s="270"/>
      <c r="AN17" s="19"/>
      <c r="AO17" s="19"/>
      <c r="AP17" s="19"/>
      <c r="AQ17" s="19"/>
      <c r="AR17" s="19"/>
      <c r="AS17" s="19"/>
      <c r="AT17" s="19"/>
      <c r="AU17" s="19"/>
      <c r="AV17" s="20"/>
      <c r="AW17" s="19"/>
    </row>
    <row r="18" spans="1:52" s="18" customFormat="1" ht="93.75" customHeight="1">
      <c r="A18" s="276"/>
      <c r="B18" s="276"/>
      <c r="C18" s="279"/>
      <c r="D18" s="262"/>
      <c r="E18" s="262"/>
      <c r="F18" s="262"/>
      <c r="G18" s="262"/>
      <c r="H18" s="262"/>
      <c r="I18" s="262"/>
      <c r="J18" s="262"/>
      <c r="K18" s="262"/>
      <c r="L18" s="262"/>
      <c r="M18" s="263"/>
      <c r="N18" s="253"/>
      <c r="O18" s="256"/>
      <c r="P18" s="253"/>
      <c r="Q18" s="253"/>
      <c r="R18" s="264" t="s">
        <v>18</v>
      </c>
      <c r="S18" s="264"/>
      <c r="T18" s="264"/>
      <c r="U18" s="264"/>
      <c r="V18" s="264"/>
      <c r="W18" s="265" t="s">
        <v>19</v>
      </c>
      <c r="X18" s="265"/>
      <c r="Y18" s="265"/>
      <c r="Z18" s="272"/>
      <c r="AA18" s="265"/>
      <c r="AB18" s="270"/>
      <c r="AC18" s="248"/>
      <c r="AD18" s="249"/>
      <c r="AE18" s="248"/>
      <c r="AF18" s="248"/>
      <c r="AG18" s="248"/>
      <c r="AH18" s="248"/>
      <c r="AI18" s="248"/>
      <c r="AJ18" s="248"/>
      <c r="AK18" s="248"/>
      <c r="AL18" s="248"/>
      <c r="AM18" s="270"/>
      <c r="AN18" s="265" t="s">
        <v>20</v>
      </c>
      <c r="AO18" s="265"/>
      <c r="AP18" s="265"/>
      <c r="AQ18" s="265"/>
      <c r="AR18" s="265"/>
      <c r="AS18" s="265" t="s">
        <v>21</v>
      </c>
      <c r="AT18" s="265"/>
      <c r="AU18" s="265"/>
      <c r="AV18" s="272"/>
      <c r="AW18" s="265"/>
    </row>
    <row r="19" spans="1:52" s="18" customFormat="1" ht="140.25" customHeight="1">
      <c r="A19" s="277"/>
      <c r="B19" s="277"/>
      <c r="C19" s="280"/>
      <c r="D19" s="21" t="s">
        <v>22</v>
      </c>
      <c r="E19" s="22" t="s">
        <v>23</v>
      </c>
      <c r="F19" s="22" t="s">
        <v>24</v>
      </c>
      <c r="G19" s="22" t="s">
        <v>25</v>
      </c>
      <c r="H19" s="22" t="s">
        <v>26</v>
      </c>
      <c r="I19" s="22" t="s">
        <v>27</v>
      </c>
      <c r="J19" s="23" t="s">
        <v>28</v>
      </c>
      <c r="K19" s="23" t="s">
        <v>29</v>
      </c>
      <c r="L19" s="23" t="s">
        <v>30</v>
      </c>
      <c r="M19" s="23" t="s">
        <v>31</v>
      </c>
      <c r="N19" s="254"/>
      <c r="O19" s="257"/>
      <c r="P19" s="254"/>
      <c r="Q19" s="254"/>
      <c r="R19" s="24" t="s">
        <v>13</v>
      </c>
      <c r="S19" s="24" t="s">
        <v>14</v>
      </c>
      <c r="T19" s="24" t="s">
        <v>15</v>
      </c>
      <c r="U19" s="24" t="s">
        <v>16</v>
      </c>
      <c r="V19" s="24" t="s">
        <v>17</v>
      </c>
      <c r="W19" s="21" t="s">
        <v>13</v>
      </c>
      <c r="X19" s="21" t="s">
        <v>14</v>
      </c>
      <c r="Y19" s="21" t="s">
        <v>15</v>
      </c>
      <c r="Z19" s="24" t="s">
        <v>16</v>
      </c>
      <c r="AA19" s="21" t="s">
        <v>17</v>
      </c>
      <c r="AB19" s="271"/>
      <c r="AC19" s="19" t="s">
        <v>32</v>
      </c>
      <c r="AD19" s="19" t="s">
        <v>33</v>
      </c>
      <c r="AE19" s="19" t="s">
        <v>32</v>
      </c>
      <c r="AF19" s="19" t="s">
        <v>33</v>
      </c>
      <c r="AG19" s="19" t="s">
        <v>32</v>
      </c>
      <c r="AH19" s="19" t="s">
        <v>33</v>
      </c>
      <c r="AI19" s="19" t="s">
        <v>32</v>
      </c>
      <c r="AJ19" s="19" t="s">
        <v>33</v>
      </c>
      <c r="AK19" s="19" t="s">
        <v>32</v>
      </c>
      <c r="AL19" s="19" t="s">
        <v>33</v>
      </c>
      <c r="AM19" s="271"/>
      <c r="AN19" s="21" t="s">
        <v>13</v>
      </c>
      <c r="AO19" s="21" t="s">
        <v>14</v>
      </c>
      <c r="AP19" s="21" t="s">
        <v>15</v>
      </c>
      <c r="AQ19" s="21" t="s">
        <v>16</v>
      </c>
      <c r="AR19" s="21" t="s">
        <v>17</v>
      </c>
      <c r="AS19" s="21" t="s">
        <v>13</v>
      </c>
      <c r="AT19" s="21" t="s">
        <v>14</v>
      </c>
      <c r="AU19" s="21" t="s">
        <v>15</v>
      </c>
      <c r="AV19" s="24" t="s">
        <v>16</v>
      </c>
      <c r="AW19" s="21" t="s">
        <v>17</v>
      </c>
    </row>
    <row r="20" spans="1:52" s="30" customFormat="1" ht="15.75">
      <c r="A20" s="25">
        <v>1</v>
      </c>
      <c r="B20" s="25">
        <v>2</v>
      </c>
      <c r="C20" s="25">
        <v>3</v>
      </c>
      <c r="D20" s="26"/>
      <c r="E20" s="27"/>
      <c r="F20" s="27"/>
      <c r="G20" s="27"/>
      <c r="H20" s="27"/>
      <c r="I20" s="27"/>
      <c r="J20" s="27"/>
      <c r="K20" s="27"/>
      <c r="L20" s="27"/>
      <c r="M20" s="27"/>
      <c r="N20" s="29">
        <v>4</v>
      </c>
      <c r="O20" s="29">
        <v>5</v>
      </c>
      <c r="P20" s="29">
        <v>6</v>
      </c>
      <c r="Q20" s="29">
        <v>7</v>
      </c>
      <c r="R20" s="29">
        <v>8</v>
      </c>
      <c r="S20" s="29">
        <v>9</v>
      </c>
      <c r="T20" s="29">
        <v>10</v>
      </c>
      <c r="U20" s="29">
        <v>11</v>
      </c>
      <c r="V20" s="29">
        <v>12</v>
      </c>
      <c r="W20" s="29">
        <v>13</v>
      </c>
      <c r="X20" s="29">
        <v>14</v>
      </c>
      <c r="Y20" s="29">
        <v>15</v>
      </c>
      <c r="Z20" s="29">
        <v>16</v>
      </c>
      <c r="AA20" s="29">
        <v>17</v>
      </c>
      <c r="AB20" s="29">
        <v>18</v>
      </c>
      <c r="AC20" s="26">
        <v>19</v>
      </c>
      <c r="AD20" s="26">
        <v>20</v>
      </c>
      <c r="AE20" s="26">
        <v>21</v>
      </c>
      <c r="AF20" s="26">
        <v>22</v>
      </c>
      <c r="AG20" s="26">
        <v>23</v>
      </c>
      <c r="AH20" s="26">
        <v>24</v>
      </c>
      <c r="AI20" s="26">
        <v>25</v>
      </c>
      <c r="AJ20" s="26">
        <v>26</v>
      </c>
      <c r="AK20" s="26">
        <v>27</v>
      </c>
      <c r="AL20" s="26">
        <v>28</v>
      </c>
      <c r="AM20" s="26">
        <v>29</v>
      </c>
      <c r="AN20" s="29" t="s">
        <v>34</v>
      </c>
      <c r="AO20" s="29" t="s">
        <v>35</v>
      </c>
      <c r="AP20" s="29" t="s">
        <v>36</v>
      </c>
      <c r="AQ20" s="29" t="s">
        <v>37</v>
      </c>
      <c r="AR20" s="29" t="s">
        <v>38</v>
      </c>
      <c r="AS20" s="29" t="s">
        <v>39</v>
      </c>
      <c r="AT20" s="29" t="s">
        <v>40</v>
      </c>
      <c r="AU20" s="29" t="s">
        <v>41</v>
      </c>
      <c r="AV20" s="28" t="s">
        <v>42</v>
      </c>
      <c r="AW20" s="29" t="s">
        <v>43</v>
      </c>
    </row>
    <row r="21" spans="1:52" ht="31.5">
      <c r="A21" s="31">
        <v>0</v>
      </c>
      <c r="B21" s="32" t="s">
        <v>44</v>
      </c>
      <c r="C21" s="33" t="s">
        <v>45</v>
      </c>
      <c r="D21" s="34" t="s">
        <v>45</v>
      </c>
      <c r="E21" s="35"/>
      <c r="F21" s="35"/>
      <c r="G21" s="35"/>
      <c r="H21" s="35"/>
      <c r="I21" s="35"/>
      <c r="J21" s="35"/>
      <c r="K21" s="35"/>
      <c r="L21" s="35"/>
      <c r="M21" s="35"/>
      <c r="N21" s="36">
        <f>SUM(N22:N27)</f>
        <v>623.78080781400001</v>
      </c>
      <c r="O21" s="36">
        <f>SUM(O22:O27)</f>
        <v>219.08699778441212</v>
      </c>
      <c r="P21" s="36">
        <f>SUM(P22:P27)</f>
        <v>132.10389940799999</v>
      </c>
      <c r="Q21" s="36">
        <f>SUM(Q22:Q27)</f>
        <v>491.67690840599994</v>
      </c>
      <c r="R21" s="36" t="e">
        <f t="shared" ref="R21:AA21" si="0">SUM(R22:R27)</f>
        <v>#REF!</v>
      </c>
      <c r="S21" s="36">
        <f t="shared" si="0"/>
        <v>0</v>
      </c>
      <c r="T21" s="36">
        <f t="shared" si="0"/>
        <v>0</v>
      </c>
      <c r="U21" s="36" t="e">
        <f t="shared" si="0"/>
        <v>#REF!</v>
      </c>
      <c r="V21" s="36">
        <f t="shared" si="0"/>
        <v>0</v>
      </c>
      <c r="W21" s="36" t="e">
        <f t="shared" si="0"/>
        <v>#REF!</v>
      </c>
      <c r="X21" s="36">
        <f t="shared" si="0"/>
        <v>0</v>
      </c>
      <c r="Y21" s="36">
        <f t="shared" si="0"/>
        <v>0</v>
      </c>
      <c r="Z21" s="36" t="e">
        <f t="shared" si="0"/>
        <v>#REF!</v>
      </c>
      <c r="AA21" s="36">
        <f t="shared" si="0"/>
        <v>0</v>
      </c>
      <c r="AB21" s="36" t="e">
        <f>SUM(AB22:AB27)</f>
        <v>#REF!</v>
      </c>
      <c r="AC21" s="37" t="e">
        <f t="shared" ref="AC21:AC77" si="1">W21-R21</f>
        <v>#REF!</v>
      </c>
      <c r="AD21" s="38" t="str">
        <f>IFERROR(AC21/R21*100,"")</f>
        <v/>
      </c>
      <c r="AE21" s="37">
        <f t="shared" ref="AE21:AE84" si="2">X21-S21</f>
        <v>0</v>
      </c>
      <c r="AF21" s="37" t="str">
        <f t="shared" ref="AF21:AF84" si="3">IFERROR(AE21/S21*100,"нд")</f>
        <v>нд</v>
      </c>
      <c r="AG21" s="37">
        <f t="shared" ref="AG21:AG84" si="4">Y21-T21</f>
        <v>0</v>
      </c>
      <c r="AH21" s="37" t="str">
        <f t="shared" ref="AH21:AH84" si="5">IFERROR(AG21/T21*100,"нд")</f>
        <v>нд</v>
      </c>
      <c r="AI21" s="37" t="e">
        <f t="shared" ref="AI21:AI84" si="6">Z21-U21</f>
        <v>#REF!</v>
      </c>
      <c r="AJ21" s="37" t="str">
        <f>IFERROR(AI21/U21*100,"")</f>
        <v/>
      </c>
      <c r="AK21" s="37">
        <f t="shared" ref="AK21:AK84" si="7">AA21-V21</f>
        <v>0</v>
      </c>
      <c r="AL21" s="37" t="str">
        <f t="shared" ref="AL21:AL84" si="8">IFERROR(AK21/V21*100,"нд")</f>
        <v>нд</v>
      </c>
      <c r="AM21" s="37" t="s">
        <v>46</v>
      </c>
      <c r="AN21" s="39" t="e">
        <f t="shared" ref="AN21:AW21" si="9">SUM(AN22:AN27)</f>
        <v>#REF!</v>
      </c>
      <c r="AO21" s="39" t="e">
        <f t="shared" si="9"/>
        <v>#REF!</v>
      </c>
      <c r="AP21" s="39" t="e">
        <f t="shared" si="9"/>
        <v>#REF!</v>
      </c>
      <c r="AQ21" s="39" t="e">
        <f t="shared" si="9"/>
        <v>#REF!</v>
      </c>
      <c r="AR21" s="39" t="e">
        <f t="shared" si="9"/>
        <v>#REF!</v>
      </c>
      <c r="AS21" s="39" t="e">
        <f t="shared" si="9"/>
        <v>#REF!</v>
      </c>
      <c r="AT21" s="39" t="e">
        <f t="shared" si="9"/>
        <v>#REF!</v>
      </c>
      <c r="AU21" s="39" t="e">
        <f t="shared" si="9"/>
        <v>#REF!</v>
      </c>
      <c r="AV21" s="40" t="e">
        <f t="shared" si="9"/>
        <v>#REF!</v>
      </c>
      <c r="AW21" s="39" t="e">
        <f t="shared" si="9"/>
        <v>#REF!</v>
      </c>
      <c r="AX21" s="41" t="e">
        <f>SUM(#REF!,#REF!,#REF!,AN21,#REF!)</f>
        <v>#REF!</v>
      </c>
      <c r="AY21" s="41" t="e">
        <f>SUM(#REF!,#REF!,#REF!,AS21,#REF!)</f>
        <v>#REF!</v>
      </c>
      <c r="AZ21" s="42"/>
    </row>
    <row r="22" spans="1:52" ht="31.5">
      <c r="A22" s="43" t="s">
        <v>47</v>
      </c>
      <c r="B22" s="44" t="s">
        <v>48</v>
      </c>
      <c r="C22" s="45" t="s">
        <v>45</v>
      </c>
      <c r="D22" s="46" t="s">
        <v>45</v>
      </c>
      <c r="E22" s="47"/>
      <c r="F22" s="47"/>
      <c r="G22" s="47"/>
      <c r="H22" s="47"/>
      <c r="I22" s="47"/>
      <c r="J22" s="47"/>
      <c r="K22" s="47"/>
      <c r="L22" s="47"/>
      <c r="M22" s="47"/>
      <c r="N22" s="48">
        <f>SUM(N28)</f>
        <v>0</v>
      </c>
      <c r="O22" s="48">
        <f>SUM(O28)</f>
        <v>0</v>
      </c>
      <c r="P22" s="48">
        <f>SUM(P28)</f>
        <v>0</v>
      </c>
      <c r="Q22" s="48">
        <f>SUM(Q28)</f>
        <v>0</v>
      </c>
      <c r="R22" s="48">
        <f t="shared" ref="R22:AA22" si="10">SUM(R28)</f>
        <v>0</v>
      </c>
      <c r="S22" s="48">
        <f t="shared" si="10"/>
        <v>0</v>
      </c>
      <c r="T22" s="48">
        <f t="shared" si="10"/>
        <v>0</v>
      </c>
      <c r="U22" s="48">
        <f t="shared" si="10"/>
        <v>0</v>
      </c>
      <c r="V22" s="48">
        <f t="shared" si="10"/>
        <v>0</v>
      </c>
      <c r="W22" s="48">
        <f t="shared" si="10"/>
        <v>0</v>
      </c>
      <c r="X22" s="48">
        <f t="shared" si="10"/>
        <v>0</v>
      </c>
      <c r="Y22" s="48">
        <f t="shared" si="10"/>
        <v>0</v>
      </c>
      <c r="Z22" s="48">
        <f t="shared" si="10"/>
        <v>0</v>
      </c>
      <c r="AA22" s="48">
        <f t="shared" si="10"/>
        <v>0</v>
      </c>
      <c r="AB22" s="48">
        <f>SUM(AB28)</f>
        <v>0</v>
      </c>
      <c r="AC22" s="37">
        <f t="shared" si="1"/>
        <v>0</v>
      </c>
      <c r="AD22" s="49" t="s">
        <v>46</v>
      </c>
      <c r="AE22" s="39">
        <f t="shared" si="2"/>
        <v>0</v>
      </c>
      <c r="AF22" s="39" t="str">
        <f t="shared" si="3"/>
        <v>нд</v>
      </c>
      <c r="AG22" s="39">
        <f t="shared" si="4"/>
        <v>0</v>
      </c>
      <c r="AH22" s="39" t="str">
        <f t="shared" si="5"/>
        <v>нд</v>
      </c>
      <c r="AI22" s="39">
        <f t="shared" si="6"/>
        <v>0</v>
      </c>
      <c r="AJ22" s="39" t="s">
        <v>46</v>
      </c>
      <c r="AK22" s="39">
        <f t="shared" si="7"/>
        <v>0</v>
      </c>
      <c r="AL22" s="39" t="str">
        <f t="shared" si="8"/>
        <v>нд</v>
      </c>
      <c r="AM22" s="39" t="s">
        <v>46</v>
      </c>
      <c r="AN22" s="39">
        <f t="shared" ref="AN22:AW22" si="11">SUM(AN28)</f>
        <v>0</v>
      </c>
      <c r="AO22" s="39">
        <f t="shared" si="11"/>
        <v>0</v>
      </c>
      <c r="AP22" s="39">
        <f t="shared" si="11"/>
        <v>0</v>
      </c>
      <c r="AQ22" s="39">
        <f t="shared" si="11"/>
        <v>0</v>
      </c>
      <c r="AR22" s="39">
        <f t="shared" si="11"/>
        <v>0</v>
      </c>
      <c r="AS22" s="39">
        <f t="shared" si="11"/>
        <v>0</v>
      </c>
      <c r="AT22" s="39">
        <f t="shared" si="11"/>
        <v>0</v>
      </c>
      <c r="AU22" s="39">
        <f t="shared" si="11"/>
        <v>0</v>
      </c>
      <c r="AV22" s="40">
        <f t="shared" si="11"/>
        <v>0</v>
      </c>
      <c r="AW22" s="39">
        <f t="shared" si="11"/>
        <v>0</v>
      </c>
      <c r="AX22" s="41" t="e">
        <f>SUM(#REF!,#REF!,#REF!,AN22,#REF!)</f>
        <v>#REF!</v>
      </c>
      <c r="AY22" s="41" t="e">
        <f>SUM(#REF!,#REF!,#REF!,AS22,#REF!)</f>
        <v>#REF!</v>
      </c>
      <c r="AZ22" s="50"/>
    </row>
    <row r="23" spans="1:52" ht="31.5">
      <c r="A23" s="43" t="s">
        <v>49</v>
      </c>
      <c r="B23" s="44" t="s">
        <v>50</v>
      </c>
      <c r="C23" s="45" t="s">
        <v>45</v>
      </c>
      <c r="D23" s="46" t="s">
        <v>45</v>
      </c>
      <c r="E23" s="47"/>
      <c r="F23" s="47"/>
      <c r="G23" s="47"/>
      <c r="H23" s="47"/>
      <c r="I23" s="47"/>
      <c r="J23" s="47"/>
      <c r="K23" s="47"/>
      <c r="L23" s="47"/>
      <c r="M23" s="47"/>
      <c r="N23" s="48">
        <f>SUM(N46)</f>
        <v>239.59541895999999</v>
      </c>
      <c r="O23" s="48">
        <f>SUM(O46)</f>
        <v>56.5612535210213</v>
      </c>
      <c r="P23" s="48">
        <f>SUM(P46)</f>
        <v>33.046393393999999</v>
      </c>
      <c r="Q23" s="48">
        <f>SUM(Q46)</f>
        <v>206.54902556599998</v>
      </c>
      <c r="R23" s="48" t="e">
        <f t="shared" ref="R23:AA23" si="12">SUM(R46)</f>
        <v>#REF!</v>
      </c>
      <c r="S23" s="48">
        <f t="shared" si="12"/>
        <v>0</v>
      </c>
      <c r="T23" s="48">
        <f t="shared" si="12"/>
        <v>0</v>
      </c>
      <c r="U23" s="48" t="e">
        <f t="shared" si="12"/>
        <v>#REF!</v>
      </c>
      <c r="V23" s="48">
        <f t="shared" si="12"/>
        <v>0</v>
      </c>
      <c r="W23" s="48" t="e">
        <f t="shared" si="12"/>
        <v>#REF!</v>
      </c>
      <c r="X23" s="48">
        <f t="shared" si="12"/>
        <v>0</v>
      </c>
      <c r="Y23" s="48">
        <f t="shared" si="12"/>
        <v>0</v>
      </c>
      <c r="Z23" s="48" t="e">
        <f t="shared" si="12"/>
        <v>#REF!</v>
      </c>
      <c r="AA23" s="48">
        <f t="shared" si="12"/>
        <v>0</v>
      </c>
      <c r="AB23" s="48" t="e">
        <f>SUM(AB46)</f>
        <v>#REF!</v>
      </c>
      <c r="AC23" s="37" t="e">
        <f t="shared" si="1"/>
        <v>#REF!</v>
      </c>
      <c r="AD23" s="49" t="str">
        <f>IFERROR(AC23/R23*100,"")</f>
        <v/>
      </c>
      <c r="AE23" s="39">
        <f t="shared" si="2"/>
        <v>0</v>
      </c>
      <c r="AF23" s="39" t="str">
        <f t="shared" si="3"/>
        <v>нд</v>
      </c>
      <c r="AG23" s="39">
        <f t="shared" si="4"/>
        <v>0</v>
      </c>
      <c r="AH23" s="39" t="str">
        <f t="shared" si="5"/>
        <v>нд</v>
      </c>
      <c r="AI23" s="39" t="e">
        <f t="shared" si="6"/>
        <v>#REF!</v>
      </c>
      <c r="AJ23" s="39" t="str">
        <f>IFERROR(AI23/U23*100,"")</f>
        <v/>
      </c>
      <c r="AK23" s="39">
        <f t="shared" si="7"/>
        <v>0</v>
      </c>
      <c r="AL23" s="39" t="str">
        <f t="shared" si="8"/>
        <v>нд</v>
      </c>
      <c r="AM23" s="39" t="s">
        <v>46</v>
      </c>
      <c r="AN23" s="39" t="e">
        <f t="shared" ref="AN23:AW23" si="13">SUM(AN46)</f>
        <v>#REF!</v>
      </c>
      <c r="AO23" s="39" t="e">
        <f t="shared" si="13"/>
        <v>#REF!</v>
      </c>
      <c r="AP23" s="39" t="e">
        <f t="shared" si="13"/>
        <v>#REF!</v>
      </c>
      <c r="AQ23" s="39" t="e">
        <f t="shared" si="13"/>
        <v>#REF!</v>
      </c>
      <c r="AR23" s="39" t="e">
        <f t="shared" si="13"/>
        <v>#REF!</v>
      </c>
      <c r="AS23" s="39" t="e">
        <f t="shared" si="13"/>
        <v>#REF!</v>
      </c>
      <c r="AT23" s="39" t="e">
        <f t="shared" si="13"/>
        <v>#REF!</v>
      </c>
      <c r="AU23" s="39" t="e">
        <f t="shared" si="13"/>
        <v>#REF!</v>
      </c>
      <c r="AV23" s="40" t="e">
        <f t="shared" si="13"/>
        <v>#REF!</v>
      </c>
      <c r="AW23" s="39" t="e">
        <f t="shared" si="13"/>
        <v>#REF!</v>
      </c>
      <c r="AX23" s="41" t="e">
        <f>SUM(#REF!,#REF!,#REF!,AN23,#REF!)</f>
        <v>#REF!</v>
      </c>
      <c r="AY23" s="41" t="e">
        <f>SUM(#REF!,#REF!,#REF!,AS23,#REF!)</f>
        <v>#REF!</v>
      </c>
      <c r="AZ23" s="50"/>
    </row>
    <row r="24" spans="1:52" ht="78.75">
      <c r="A24" s="43" t="s">
        <v>51</v>
      </c>
      <c r="B24" s="44" t="s">
        <v>52</v>
      </c>
      <c r="C24" s="45" t="s">
        <v>45</v>
      </c>
      <c r="D24" s="46" t="s">
        <v>45</v>
      </c>
      <c r="E24" s="47"/>
      <c r="F24" s="47"/>
      <c r="G24" s="47"/>
      <c r="H24" s="47"/>
      <c r="I24" s="47"/>
      <c r="J24" s="47"/>
      <c r="K24" s="47"/>
      <c r="L24" s="47"/>
      <c r="M24" s="47"/>
      <c r="N24" s="48">
        <v>0</v>
      </c>
      <c r="O24" s="48">
        <v>0</v>
      </c>
      <c r="P24" s="48">
        <v>0</v>
      </c>
      <c r="Q24" s="48">
        <v>0</v>
      </c>
      <c r="R24" s="48">
        <v>0</v>
      </c>
      <c r="S24" s="48">
        <v>0</v>
      </c>
      <c r="T24" s="48">
        <v>0</v>
      </c>
      <c r="U24" s="48">
        <v>0</v>
      </c>
      <c r="V24" s="48">
        <v>0</v>
      </c>
      <c r="W24" s="48">
        <v>0</v>
      </c>
      <c r="X24" s="48">
        <v>0</v>
      </c>
      <c r="Y24" s="48">
        <v>0</v>
      </c>
      <c r="Z24" s="48">
        <v>0</v>
      </c>
      <c r="AA24" s="48">
        <v>0</v>
      </c>
      <c r="AB24" s="48">
        <v>0</v>
      </c>
      <c r="AC24" s="37">
        <f t="shared" si="1"/>
        <v>0</v>
      </c>
      <c r="AD24" s="49" t="s">
        <v>46</v>
      </c>
      <c r="AE24" s="48">
        <v>0</v>
      </c>
      <c r="AF24" s="48">
        <v>0</v>
      </c>
      <c r="AG24" s="48">
        <v>0</v>
      </c>
      <c r="AH24" s="48">
        <v>0</v>
      </c>
      <c r="AI24" s="48">
        <v>0</v>
      </c>
      <c r="AJ24" s="48">
        <v>0</v>
      </c>
      <c r="AK24" s="48">
        <v>0</v>
      </c>
      <c r="AL24" s="39" t="str">
        <f t="shared" si="8"/>
        <v>нд</v>
      </c>
      <c r="AM24" s="39" t="s">
        <v>46</v>
      </c>
      <c r="AN24" s="39">
        <f t="shared" ref="AN24:AW24" si="14">SUM(AN64)</f>
        <v>40.971925920773998</v>
      </c>
      <c r="AO24" s="39">
        <f t="shared" si="14"/>
        <v>0</v>
      </c>
      <c r="AP24" s="39">
        <f t="shared" si="14"/>
        <v>0</v>
      </c>
      <c r="AQ24" s="39">
        <f t="shared" si="14"/>
        <v>40.971925920773998</v>
      </c>
      <c r="AR24" s="39">
        <f t="shared" si="14"/>
        <v>0</v>
      </c>
      <c r="AS24" s="39">
        <f t="shared" si="14"/>
        <v>14.151829157199998</v>
      </c>
      <c r="AT24" s="39">
        <f t="shared" si="14"/>
        <v>0</v>
      </c>
      <c r="AU24" s="39">
        <f t="shared" si="14"/>
        <v>0</v>
      </c>
      <c r="AV24" s="40">
        <f t="shared" si="14"/>
        <v>14.151829157199998</v>
      </c>
      <c r="AW24" s="39">
        <f t="shared" si="14"/>
        <v>0</v>
      </c>
      <c r="AX24" s="41" t="e">
        <f>SUM(#REF!,#REF!,#REF!,AN24,#REF!)</f>
        <v>#REF!</v>
      </c>
      <c r="AY24" s="41" t="e">
        <f>SUM(#REF!,#REF!,#REF!,AS24,#REF!)</f>
        <v>#REF!</v>
      </c>
      <c r="AZ24" s="50"/>
    </row>
    <row r="25" spans="1:52" ht="47.25">
      <c r="A25" s="43" t="s">
        <v>53</v>
      </c>
      <c r="B25" s="44" t="s">
        <v>54</v>
      </c>
      <c r="C25" s="45" t="s">
        <v>45</v>
      </c>
      <c r="D25" s="46" t="s">
        <v>45</v>
      </c>
      <c r="E25" s="47"/>
      <c r="F25" s="47"/>
      <c r="G25" s="47"/>
      <c r="H25" s="47"/>
      <c r="I25" s="47"/>
      <c r="J25" s="47"/>
      <c r="K25" s="47"/>
      <c r="L25" s="47"/>
      <c r="M25" s="47"/>
      <c r="N25" s="48">
        <f>SUM(N71)</f>
        <v>269.12204037600003</v>
      </c>
      <c r="O25" s="48">
        <f>SUM(O71)</f>
        <v>162.52574426339083</v>
      </c>
      <c r="P25" s="48">
        <f>SUM(P71)</f>
        <v>80.302832457999997</v>
      </c>
      <c r="Q25" s="48">
        <f>SUM(Q71)</f>
        <v>188.81920791799999</v>
      </c>
      <c r="R25" s="48" t="e">
        <f t="shared" ref="R25:AA25" si="15">SUM(R71)</f>
        <v>#REF!</v>
      </c>
      <c r="S25" s="48">
        <f t="shared" si="15"/>
        <v>0</v>
      </c>
      <c r="T25" s="48">
        <f t="shared" si="15"/>
        <v>0</v>
      </c>
      <c r="U25" s="48" t="e">
        <f t="shared" si="15"/>
        <v>#REF!</v>
      </c>
      <c r="V25" s="48">
        <f t="shared" si="15"/>
        <v>0</v>
      </c>
      <c r="W25" s="48" t="e">
        <f t="shared" si="15"/>
        <v>#REF!</v>
      </c>
      <c r="X25" s="48">
        <f t="shared" si="15"/>
        <v>0</v>
      </c>
      <c r="Y25" s="48">
        <f t="shared" si="15"/>
        <v>0</v>
      </c>
      <c r="Z25" s="48" t="e">
        <f t="shared" si="15"/>
        <v>#REF!</v>
      </c>
      <c r="AA25" s="48">
        <f t="shared" si="15"/>
        <v>0</v>
      </c>
      <c r="AB25" s="48" t="e">
        <f>SUM(AB71)</f>
        <v>#REF!</v>
      </c>
      <c r="AC25" s="39" t="e">
        <f t="shared" si="1"/>
        <v>#REF!</v>
      </c>
      <c r="AD25" s="49" t="str">
        <f>IFERROR(AC25/R25*100,"")</f>
        <v/>
      </c>
      <c r="AE25" s="39">
        <f t="shared" si="2"/>
        <v>0</v>
      </c>
      <c r="AF25" s="39" t="str">
        <f t="shared" si="3"/>
        <v>нд</v>
      </c>
      <c r="AG25" s="39">
        <f t="shared" si="4"/>
        <v>0</v>
      </c>
      <c r="AH25" s="39" t="str">
        <f t="shared" si="5"/>
        <v>нд</v>
      </c>
      <c r="AI25" s="39" t="e">
        <f t="shared" si="6"/>
        <v>#REF!</v>
      </c>
      <c r="AJ25" s="39" t="str">
        <f>IFERROR(AI25/U25*100,"")</f>
        <v/>
      </c>
      <c r="AK25" s="39">
        <f t="shared" si="7"/>
        <v>0</v>
      </c>
      <c r="AL25" s="39" t="str">
        <f t="shared" si="8"/>
        <v>нд</v>
      </c>
      <c r="AM25" s="39" t="s">
        <v>46</v>
      </c>
      <c r="AN25" s="39" t="e">
        <f t="shared" ref="AN25:AW26" si="16">SUM(AN82)</f>
        <v>#REF!</v>
      </c>
      <c r="AO25" s="39" t="e">
        <f t="shared" si="16"/>
        <v>#REF!</v>
      </c>
      <c r="AP25" s="39" t="e">
        <f t="shared" si="16"/>
        <v>#REF!</v>
      </c>
      <c r="AQ25" s="39" t="e">
        <f t="shared" si="16"/>
        <v>#REF!</v>
      </c>
      <c r="AR25" s="39" t="e">
        <f t="shared" si="16"/>
        <v>#REF!</v>
      </c>
      <c r="AS25" s="39" t="e">
        <f t="shared" si="16"/>
        <v>#REF!</v>
      </c>
      <c r="AT25" s="39" t="e">
        <f t="shared" si="16"/>
        <v>#REF!</v>
      </c>
      <c r="AU25" s="39" t="e">
        <f t="shared" si="16"/>
        <v>#REF!</v>
      </c>
      <c r="AV25" s="40" t="e">
        <f t="shared" si="16"/>
        <v>#REF!</v>
      </c>
      <c r="AW25" s="39" t="e">
        <f t="shared" si="16"/>
        <v>#REF!</v>
      </c>
      <c r="AX25" s="41" t="e">
        <f>SUM(#REF!,#REF!,#REF!,AN25,#REF!)</f>
        <v>#REF!</v>
      </c>
      <c r="AY25" s="41" t="e">
        <f>SUM(#REF!,#REF!,#REF!,AS25,#REF!)</f>
        <v>#REF!</v>
      </c>
      <c r="AZ25" s="50"/>
    </row>
    <row r="26" spans="1:52" ht="47.25">
      <c r="A26" s="43" t="s">
        <v>55</v>
      </c>
      <c r="B26" s="44" t="s">
        <v>56</v>
      </c>
      <c r="C26" s="45" t="s">
        <v>45</v>
      </c>
      <c r="D26" s="46" t="s">
        <v>45</v>
      </c>
      <c r="E26" s="47"/>
      <c r="F26" s="47"/>
      <c r="G26" s="47"/>
      <c r="H26" s="47"/>
      <c r="I26" s="47"/>
      <c r="J26" s="47"/>
      <c r="K26" s="47"/>
      <c r="L26" s="47"/>
      <c r="M26" s="47"/>
      <c r="N26" s="48">
        <f t="shared" ref="N26:Q27" si="17">SUM(N78)</f>
        <v>0</v>
      </c>
      <c r="O26" s="48">
        <f t="shared" si="17"/>
        <v>0</v>
      </c>
      <c r="P26" s="48">
        <f t="shared" si="17"/>
        <v>0</v>
      </c>
      <c r="Q26" s="48">
        <f t="shared" si="17"/>
        <v>0</v>
      </c>
      <c r="R26" s="48">
        <f t="shared" ref="R26:AA27" si="18">SUM(R78)</f>
        <v>0</v>
      </c>
      <c r="S26" s="48">
        <f t="shared" si="18"/>
        <v>0</v>
      </c>
      <c r="T26" s="48">
        <f t="shared" si="18"/>
        <v>0</v>
      </c>
      <c r="U26" s="48">
        <f t="shared" si="18"/>
        <v>0</v>
      </c>
      <c r="V26" s="48">
        <f t="shared" si="18"/>
        <v>0</v>
      </c>
      <c r="W26" s="48">
        <f t="shared" si="18"/>
        <v>0</v>
      </c>
      <c r="X26" s="48">
        <f t="shared" si="18"/>
        <v>0</v>
      </c>
      <c r="Y26" s="48">
        <f t="shared" si="18"/>
        <v>0</v>
      </c>
      <c r="Z26" s="48">
        <f t="shared" si="18"/>
        <v>0</v>
      </c>
      <c r="AA26" s="48">
        <f t="shared" si="18"/>
        <v>0</v>
      </c>
      <c r="AB26" s="48">
        <f>SUM(AB78)</f>
        <v>0</v>
      </c>
      <c r="AC26" s="39">
        <f t="shared" si="1"/>
        <v>0</v>
      </c>
      <c r="AD26" s="49" t="s">
        <v>46</v>
      </c>
      <c r="AE26" s="39">
        <f t="shared" si="2"/>
        <v>0</v>
      </c>
      <c r="AF26" s="39" t="str">
        <f t="shared" si="3"/>
        <v>нд</v>
      </c>
      <c r="AG26" s="39">
        <f t="shared" si="4"/>
        <v>0</v>
      </c>
      <c r="AH26" s="39" t="str">
        <f t="shared" si="5"/>
        <v>нд</v>
      </c>
      <c r="AI26" s="39">
        <f t="shared" si="6"/>
        <v>0</v>
      </c>
      <c r="AJ26" s="39" t="s">
        <v>46</v>
      </c>
      <c r="AK26" s="39">
        <f t="shared" si="7"/>
        <v>0</v>
      </c>
      <c r="AL26" s="39" t="str">
        <f t="shared" si="8"/>
        <v>нд</v>
      </c>
      <c r="AM26" s="39" t="s">
        <v>46</v>
      </c>
      <c r="AN26" s="39">
        <f t="shared" si="16"/>
        <v>0</v>
      </c>
      <c r="AO26" s="39">
        <f t="shared" si="16"/>
        <v>0</v>
      </c>
      <c r="AP26" s="39">
        <f t="shared" si="16"/>
        <v>0</v>
      </c>
      <c r="AQ26" s="39">
        <f t="shared" si="16"/>
        <v>0</v>
      </c>
      <c r="AR26" s="39">
        <f t="shared" si="16"/>
        <v>0</v>
      </c>
      <c r="AS26" s="39">
        <f t="shared" si="16"/>
        <v>0</v>
      </c>
      <c r="AT26" s="39">
        <f t="shared" si="16"/>
        <v>0</v>
      </c>
      <c r="AU26" s="39">
        <f t="shared" si="16"/>
        <v>0</v>
      </c>
      <c r="AV26" s="40">
        <f t="shared" si="16"/>
        <v>0</v>
      </c>
      <c r="AW26" s="39">
        <f t="shared" si="16"/>
        <v>0</v>
      </c>
      <c r="AX26" s="41" t="e">
        <f>SUM(#REF!,#REF!,#REF!,AN26,#REF!)</f>
        <v>#REF!</v>
      </c>
      <c r="AY26" s="41" t="e">
        <f>SUM(#REF!,#REF!,#REF!,AS26,#REF!)</f>
        <v>#REF!</v>
      </c>
      <c r="AZ26" s="50"/>
    </row>
    <row r="27" spans="1:52" ht="31.5">
      <c r="A27" s="43" t="s">
        <v>57</v>
      </c>
      <c r="B27" s="44" t="s">
        <v>58</v>
      </c>
      <c r="C27" s="45" t="s">
        <v>45</v>
      </c>
      <c r="D27" s="46" t="s">
        <v>45</v>
      </c>
      <c r="E27" s="47"/>
      <c r="F27" s="47"/>
      <c r="G27" s="47"/>
      <c r="H27" s="47"/>
      <c r="I27" s="47"/>
      <c r="J27" s="47"/>
      <c r="K27" s="47"/>
      <c r="L27" s="47"/>
      <c r="M27" s="47"/>
      <c r="N27" s="48">
        <f t="shared" si="17"/>
        <v>115.06334847799999</v>
      </c>
      <c r="O27" s="48">
        <f t="shared" si="17"/>
        <v>0</v>
      </c>
      <c r="P27" s="48">
        <f t="shared" si="17"/>
        <v>18.754673556</v>
      </c>
      <c r="Q27" s="48">
        <f t="shared" si="17"/>
        <v>96.308674921999994</v>
      </c>
      <c r="R27" s="48" t="e">
        <f t="shared" si="18"/>
        <v>#REF!</v>
      </c>
      <c r="S27" s="48">
        <f t="shared" si="18"/>
        <v>0</v>
      </c>
      <c r="T27" s="48">
        <f t="shared" si="18"/>
        <v>0</v>
      </c>
      <c r="U27" s="48" t="e">
        <f t="shared" si="18"/>
        <v>#REF!</v>
      </c>
      <c r="V27" s="48">
        <f t="shared" si="18"/>
        <v>0</v>
      </c>
      <c r="W27" s="48" t="e">
        <f t="shared" si="18"/>
        <v>#REF!</v>
      </c>
      <c r="X27" s="48">
        <f t="shared" si="18"/>
        <v>0</v>
      </c>
      <c r="Y27" s="48">
        <f t="shared" si="18"/>
        <v>0</v>
      </c>
      <c r="Z27" s="48" t="e">
        <f t="shared" si="18"/>
        <v>#REF!</v>
      </c>
      <c r="AA27" s="48">
        <f t="shared" si="18"/>
        <v>0</v>
      </c>
      <c r="AB27" s="48" t="e">
        <f>SUM(AB79)</f>
        <v>#REF!</v>
      </c>
      <c r="AC27" s="39" t="e">
        <f t="shared" si="1"/>
        <v>#REF!</v>
      </c>
      <c r="AD27" s="49" t="str">
        <f>IFERROR(AC27/R27*100,"")</f>
        <v/>
      </c>
      <c r="AE27" s="39">
        <f t="shared" si="2"/>
        <v>0</v>
      </c>
      <c r="AF27" s="39" t="str">
        <f t="shared" si="3"/>
        <v>нд</v>
      </c>
      <c r="AG27" s="39">
        <f t="shared" si="4"/>
        <v>0</v>
      </c>
      <c r="AH27" s="39" t="str">
        <f t="shared" si="5"/>
        <v>нд</v>
      </c>
      <c r="AI27" s="39" t="e">
        <f t="shared" si="6"/>
        <v>#REF!</v>
      </c>
      <c r="AJ27" s="39" t="str">
        <f>IFERROR(AI27/U27*100,"")</f>
        <v/>
      </c>
      <c r="AK27" s="39">
        <f t="shared" si="7"/>
        <v>0</v>
      </c>
      <c r="AL27" s="39" t="str">
        <f t="shared" si="8"/>
        <v>нд</v>
      </c>
      <c r="AM27" s="39" t="s">
        <v>46</v>
      </c>
      <c r="AN27" s="39" t="e">
        <f>SUM(#REF!)</f>
        <v>#REF!</v>
      </c>
      <c r="AO27" s="39" t="e">
        <f>SUM(#REF!)</f>
        <v>#REF!</v>
      </c>
      <c r="AP27" s="39" t="e">
        <f>SUM(#REF!)</f>
        <v>#REF!</v>
      </c>
      <c r="AQ27" s="39" t="e">
        <f>SUM(#REF!)</f>
        <v>#REF!</v>
      </c>
      <c r="AR27" s="39" t="e">
        <f>SUM(#REF!)</f>
        <v>#REF!</v>
      </c>
      <c r="AS27" s="39" t="e">
        <f>SUM(#REF!)</f>
        <v>#REF!</v>
      </c>
      <c r="AT27" s="39" t="e">
        <f>SUM(#REF!)</f>
        <v>#REF!</v>
      </c>
      <c r="AU27" s="39" t="e">
        <f>SUM(#REF!)</f>
        <v>#REF!</v>
      </c>
      <c r="AV27" s="40" t="e">
        <f>SUM(#REF!)</f>
        <v>#REF!</v>
      </c>
      <c r="AW27" s="39" t="e">
        <f>SUM(#REF!)</f>
        <v>#REF!</v>
      </c>
      <c r="AX27" s="41" t="e">
        <f>SUM(#REF!,#REF!,#REF!,AN27,#REF!)</f>
        <v>#REF!</v>
      </c>
      <c r="AY27" s="41" t="e">
        <f>SUM(#REF!,#REF!,#REF!,AS27,#REF!)</f>
        <v>#REF!</v>
      </c>
      <c r="AZ27" s="50"/>
    </row>
    <row r="28" spans="1:52" ht="31.5">
      <c r="A28" s="43" t="s">
        <v>59</v>
      </c>
      <c r="B28" s="44" t="s">
        <v>60</v>
      </c>
      <c r="C28" s="45" t="s">
        <v>45</v>
      </c>
      <c r="D28" s="46" t="s">
        <v>45</v>
      </c>
      <c r="E28" s="47"/>
      <c r="F28" s="47"/>
      <c r="G28" s="47"/>
      <c r="H28" s="47"/>
      <c r="I28" s="47"/>
      <c r="J28" s="47"/>
      <c r="K28" s="47"/>
      <c r="L28" s="47"/>
      <c r="M28" s="47"/>
      <c r="N28" s="48">
        <f>SUM(N29,N33,N36,N43)</f>
        <v>0</v>
      </c>
      <c r="O28" s="48">
        <f>SUM(O29,O33,O36,O43)</f>
        <v>0</v>
      </c>
      <c r="P28" s="48">
        <f>SUM(P29,P33,P36,P43)</f>
        <v>0</v>
      </c>
      <c r="Q28" s="48">
        <f>SUM(Q29,Q33,Q36,Q43)</f>
        <v>0</v>
      </c>
      <c r="R28" s="48">
        <f t="shared" ref="R28:AA28" si="19">SUM(R29,R33,R36,R43)</f>
        <v>0</v>
      </c>
      <c r="S28" s="48">
        <f t="shared" si="19"/>
        <v>0</v>
      </c>
      <c r="T28" s="48">
        <f t="shared" si="19"/>
        <v>0</v>
      </c>
      <c r="U28" s="48">
        <f t="shared" si="19"/>
        <v>0</v>
      </c>
      <c r="V28" s="48">
        <f t="shared" si="19"/>
        <v>0</v>
      </c>
      <c r="W28" s="48">
        <f t="shared" si="19"/>
        <v>0</v>
      </c>
      <c r="X28" s="48">
        <f t="shared" si="19"/>
        <v>0</v>
      </c>
      <c r="Y28" s="48">
        <f t="shared" si="19"/>
        <v>0</v>
      </c>
      <c r="Z28" s="48">
        <f t="shared" si="19"/>
        <v>0</v>
      </c>
      <c r="AA28" s="48">
        <f t="shared" si="19"/>
        <v>0</v>
      </c>
      <c r="AB28" s="48">
        <f>SUM(AB29,AB33,AB36,AB43)</f>
        <v>0</v>
      </c>
      <c r="AC28" s="39">
        <f t="shared" si="1"/>
        <v>0</v>
      </c>
      <c r="AD28" s="51" t="s">
        <v>46</v>
      </c>
      <c r="AE28" s="39">
        <f t="shared" si="2"/>
        <v>0</v>
      </c>
      <c r="AF28" s="39" t="str">
        <f t="shared" si="3"/>
        <v>нд</v>
      </c>
      <c r="AG28" s="39">
        <f t="shared" si="4"/>
        <v>0</v>
      </c>
      <c r="AH28" s="39" t="str">
        <f t="shared" si="5"/>
        <v>нд</v>
      </c>
      <c r="AI28" s="39">
        <f t="shared" si="6"/>
        <v>0</v>
      </c>
      <c r="AJ28" s="39" t="s">
        <v>46</v>
      </c>
      <c r="AK28" s="39">
        <f t="shared" si="7"/>
        <v>0</v>
      </c>
      <c r="AL28" s="39" t="str">
        <f t="shared" si="8"/>
        <v>нд</v>
      </c>
      <c r="AM28" s="39" t="s">
        <v>46</v>
      </c>
      <c r="AN28" s="39">
        <f t="shared" ref="AN28:AW28" si="20">SUM(AN29,AN33,AN36,AN43)</f>
        <v>0</v>
      </c>
      <c r="AO28" s="39">
        <f t="shared" si="20"/>
        <v>0</v>
      </c>
      <c r="AP28" s="39">
        <f t="shared" si="20"/>
        <v>0</v>
      </c>
      <c r="AQ28" s="39">
        <f t="shared" si="20"/>
        <v>0</v>
      </c>
      <c r="AR28" s="39">
        <f t="shared" si="20"/>
        <v>0</v>
      </c>
      <c r="AS28" s="39">
        <f t="shared" si="20"/>
        <v>0</v>
      </c>
      <c r="AT28" s="39">
        <f t="shared" si="20"/>
        <v>0</v>
      </c>
      <c r="AU28" s="39">
        <f t="shared" si="20"/>
        <v>0</v>
      </c>
      <c r="AV28" s="40">
        <f t="shared" si="20"/>
        <v>0</v>
      </c>
      <c r="AW28" s="39">
        <f t="shared" si="20"/>
        <v>0</v>
      </c>
      <c r="AX28" s="41" t="e">
        <f>SUM(#REF!,#REF!,#REF!,AN28,#REF!)</f>
        <v>#REF!</v>
      </c>
      <c r="AY28" s="41" t="e">
        <f>SUM(#REF!,#REF!,#REF!,AS28,#REF!)</f>
        <v>#REF!</v>
      </c>
      <c r="AZ28" s="50"/>
    </row>
    <row r="29" spans="1:52" ht="47.25">
      <c r="A29" s="43" t="s">
        <v>61</v>
      </c>
      <c r="B29" s="44" t="s">
        <v>62</v>
      </c>
      <c r="C29" s="45" t="s">
        <v>45</v>
      </c>
      <c r="D29" s="46" t="s">
        <v>45</v>
      </c>
      <c r="E29" s="47"/>
      <c r="F29" s="47"/>
      <c r="G29" s="47"/>
      <c r="H29" s="47"/>
      <c r="I29" s="47"/>
      <c r="J29" s="47"/>
      <c r="K29" s="47"/>
      <c r="L29" s="47"/>
      <c r="M29" s="47"/>
      <c r="N29" s="48">
        <f>SUM(N30:N32)</f>
        <v>0</v>
      </c>
      <c r="O29" s="48">
        <f>SUM(O30:O32)</f>
        <v>0</v>
      </c>
      <c r="P29" s="48">
        <f>SUM(P30:P32)</f>
        <v>0</v>
      </c>
      <c r="Q29" s="48">
        <f>SUM(Q30:Q32)</f>
        <v>0</v>
      </c>
      <c r="R29" s="48">
        <f t="shared" ref="R29:AA29" si="21">SUM(R30:R32)</f>
        <v>0</v>
      </c>
      <c r="S29" s="48">
        <f t="shared" si="21"/>
        <v>0</v>
      </c>
      <c r="T29" s="48">
        <f t="shared" si="21"/>
        <v>0</v>
      </c>
      <c r="U29" s="48">
        <f t="shared" si="21"/>
        <v>0</v>
      </c>
      <c r="V29" s="48">
        <f t="shared" si="21"/>
        <v>0</v>
      </c>
      <c r="W29" s="48">
        <f t="shared" si="21"/>
        <v>0</v>
      </c>
      <c r="X29" s="48">
        <f t="shared" si="21"/>
        <v>0</v>
      </c>
      <c r="Y29" s="48">
        <f t="shared" si="21"/>
        <v>0</v>
      </c>
      <c r="Z29" s="48">
        <f t="shared" si="21"/>
        <v>0</v>
      </c>
      <c r="AA29" s="48">
        <f t="shared" si="21"/>
        <v>0</v>
      </c>
      <c r="AB29" s="48">
        <f>SUM(AB30:AB32)</f>
        <v>0</v>
      </c>
      <c r="AC29" s="39">
        <f t="shared" si="1"/>
        <v>0</v>
      </c>
      <c r="AD29" s="51" t="s">
        <v>46</v>
      </c>
      <c r="AE29" s="39">
        <f t="shared" si="2"/>
        <v>0</v>
      </c>
      <c r="AF29" s="39" t="str">
        <f t="shared" si="3"/>
        <v>нд</v>
      </c>
      <c r="AG29" s="39">
        <f t="shared" si="4"/>
        <v>0</v>
      </c>
      <c r="AH29" s="39" t="str">
        <f t="shared" si="5"/>
        <v>нд</v>
      </c>
      <c r="AI29" s="39">
        <f t="shared" si="6"/>
        <v>0</v>
      </c>
      <c r="AJ29" s="39" t="s">
        <v>46</v>
      </c>
      <c r="AK29" s="39">
        <f t="shared" si="7"/>
        <v>0</v>
      </c>
      <c r="AL29" s="39" t="str">
        <f t="shared" si="8"/>
        <v>нд</v>
      </c>
      <c r="AM29" s="39" t="s">
        <v>46</v>
      </c>
      <c r="AN29" s="39">
        <f t="shared" ref="AN29:AW29" si="22">SUM(AN30:AN32)</f>
        <v>0</v>
      </c>
      <c r="AO29" s="39">
        <f t="shared" si="22"/>
        <v>0</v>
      </c>
      <c r="AP29" s="39">
        <f t="shared" si="22"/>
        <v>0</v>
      </c>
      <c r="AQ29" s="39">
        <f t="shared" si="22"/>
        <v>0</v>
      </c>
      <c r="AR29" s="39">
        <f t="shared" si="22"/>
        <v>0</v>
      </c>
      <c r="AS29" s="39">
        <f t="shared" si="22"/>
        <v>0</v>
      </c>
      <c r="AT29" s="39">
        <f t="shared" si="22"/>
        <v>0</v>
      </c>
      <c r="AU29" s="39">
        <f t="shared" si="22"/>
        <v>0</v>
      </c>
      <c r="AV29" s="40">
        <f t="shared" si="22"/>
        <v>0</v>
      </c>
      <c r="AW29" s="39">
        <f t="shared" si="22"/>
        <v>0</v>
      </c>
      <c r="AX29" s="41" t="e">
        <f>SUM(#REF!,#REF!,#REF!,AN29,#REF!)</f>
        <v>#REF!</v>
      </c>
      <c r="AY29" s="41" t="e">
        <f>SUM(#REF!,#REF!,#REF!,AS29,#REF!)</f>
        <v>#REF!</v>
      </c>
      <c r="AZ29" s="50"/>
    </row>
    <row r="30" spans="1:52" ht="78.75">
      <c r="A30" s="43" t="s">
        <v>63</v>
      </c>
      <c r="B30" s="44" t="s">
        <v>64</v>
      </c>
      <c r="C30" s="45" t="s">
        <v>45</v>
      </c>
      <c r="D30" s="46" t="s">
        <v>45</v>
      </c>
      <c r="E30" s="47"/>
      <c r="F30" s="47"/>
      <c r="G30" s="47"/>
      <c r="H30" s="47"/>
      <c r="I30" s="47"/>
      <c r="J30" s="47"/>
      <c r="K30" s="47"/>
      <c r="L30" s="47"/>
      <c r="M30" s="47"/>
      <c r="N30" s="48">
        <v>0</v>
      </c>
      <c r="O30" s="48">
        <v>0</v>
      </c>
      <c r="P30" s="48">
        <v>0</v>
      </c>
      <c r="Q30" s="48">
        <v>0</v>
      </c>
      <c r="R30" s="48">
        <v>0</v>
      </c>
      <c r="S30" s="48">
        <v>0</v>
      </c>
      <c r="T30" s="48">
        <v>0</v>
      </c>
      <c r="U30" s="48">
        <v>0</v>
      </c>
      <c r="V30" s="48">
        <v>0</v>
      </c>
      <c r="W30" s="48">
        <v>0</v>
      </c>
      <c r="X30" s="48">
        <v>0</v>
      </c>
      <c r="Y30" s="48">
        <v>0</v>
      </c>
      <c r="Z30" s="48">
        <v>0</v>
      </c>
      <c r="AA30" s="48">
        <v>0</v>
      </c>
      <c r="AB30" s="48">
        <v>0</v>
      </c>
      <c r="AC30" s="39">
        <f t="shared" si="1"/>
        <v>0</v>
      </c>
      <c r="AD30" s="51" t="s">
        <v>46</v>
      </c>
      <c r="AE30" s="39">
        <f t="shared" si="2"/>
        <v>0</v>
      </c>
      <c r="AF30" s="39" t="str">
        <f t="shared" si="3"/>
        <v>нд</v>
      </c>
      <c r="AG30" s="39">
        <f t="shared" si="4"/>
        <v>0</v>
      </c>
      <c r="AH30" s="39" t="str">
        <f t="shared" si="5"/>
        <v>нд</v>
      </c>
      <c r="AI30" s="39">
        <f t="shared" si="6"/>
        <v>0</v>
      </c>
      <c r="AJ30" s="39" t="s">
        <v>46</v>
      </c>
      <c r="AK30" s="39">
        <f t="shared" si="7"/>
        <v>0</v>
      </c>
      <c r="AL30" s="39" t="str">
        <f t="shared" si="8"/>
        <v>нд</v>
      </c>
      <c r="AM30" s="39" t="s">
        <v>46</v>
      </c>
      <c r="AN30" s="39">
        <f>SUM(AO30:AR30)</f>
        <v>0</v>
      </c>
      <c r="AO30" s="39">
        <v>0</v>
      </c>
      <c r="AP30" s="39">
        <v>0</v>
      </c>
      <c r="AQ30" s="39">
        <v>0</v>
      </c>
      <c r="AR30" s="39">
        <v>0</v>
      </c>
      <c r="AS30" s="39">
        <f>SUM(AT30:AW30)</f>
        <v>0</v>
      </c>
      <c r="AT30" s="39">
        <v>0</v>
      </c>
      <c r="AU30" s="39">
        <v>0</v>
      </c>
      <c r="AV30" s="40">
        <v>0</v>
      </c>
      <c r="AW30" s="39">
        <v>0</v>
      </c>
      <c r="AX30" s="41" t="e">
        <f>SUM(#REF!,#REF!,#REF!,AN30,#REF!)</f>
        <v>#REF!</v>
      </c>
      <c r="AY30" s="41" t="e">
        <f>SUM(#REF!,#REF!,#REF!,AS30,#REF!)</f>
        <v>#REF!</v>
      </c>
      <c r="AZ30" s="50"/>
    </row>
    <row r="31" spans="1:52" ht="78.75">
      <c r="A31" s="43" t="s">
        <v>65</v>
      </c>
      <c r="B31" s="44" t="s">
        <v>66</v>
      </c>
      <c r="C31" s="45" t="s">
        <v>45</v>
      </c>
      <c r="D31" s="46" t="s">
        <v>45</v>
      </c>
      <c r="E31" s="47"/>
      <c r="F31" s="47"/>
      <c r="G31" s="47"/>
      <c r="H31" s="47"/>
      <c r="I31" s="47"/>
      <c r="J31" s="47"/>
      <c r="K31" s="47"/>
      <c r="L31" s="47"/>
      <c r="M31" s="47"/>
      <c r="N31" s="48">
        <v>0</v>
      </c>
      <c r="O31" s="48">
        <v>0</v>
      </c>
      <c r="P31" s="48">
        <v>0</v>
      </c>
      <c r="Q31" s="48">
        <v>0</v>
      </c>
      <c r="R31" s="48">
        <v>0</v>
      </c>
      <c r="S31" s="48">
        <v>0</v>
      </c>
      <c r="T31" s="48">
        <v>0</v>
      </c>
      <c r="U31" s="48">
        <v>0</v>
      </c>
      <c r="V31" s="48">
        <v>0</v>
      </c>
      <c r="W31" s="48">
        <v>0</v>
      </c>
      <c r="X31" s="48">
        <v>0</v>
      </c>
      <c r="Y31" s="48">
        <v>0</v>
      </c>
      <c r="Z31" s="48">
        <v>0</v>
      </c>
      <c r="AA31" s="48">
        <v>0</v>
      </c>
      <c r="AB31" s="48">
        <v>0</v>
      </c>
      <c r="AC31" s="39">
        <f t="shared" si="1"/>
        <v>0</v>
      </c>
      <c r="AD31" s="51" t="s">
        <v>46</v>
      </c>
      <c r="AE31" s="39">
        <f t="shared" si="2"/>
        <v>0</v>
      </c>
      <c r="AF31" s="39" t="str">
        <f t="shared" si="3"/>
        <v>нд</v>
      </c>
      <c r="AG31" s="39">
        <f t="shared" si="4"/>
        <v>0</v>
      </c>
      <c r="AH31" s="39" t="str">
        <f t="shared" si="5"/>
        <v>нд</v>
      </c>
      <c r="AI31" s="39">
        <f t="shared" si="6"/>
        <v>0</v>
      </c>
      <c r="AJ31" s="39" t="s">
        <v>46</v>
      </c>
      <c r="AK31" s="39">
        <f t="shared" si="7"/>
        <v>0</v>
      </c>
      <c r="AL31" s="39" t="str">
        <f t="shared" si="8"/>
        <v>нд</v>
      </c>
      <c r="AM31" s="39" t="s">
        <v>46</v>
      </c>
      <c r="AN31" s="39">
        <f>SUM(AO31:AR31)</f>
        <v>0</v>
      </c>
      <c r="AO31" s="39">
        <v>0</v>
      </c>
      <c r="AP31" s="39">
        <v>0</v>
      </c>
      <c r="AQ31" s="39">
        <v>0</v>
      </c>
      <c r="AR31" s="39">
        <v>0</v>
      </c>
      <c r="AS31" s="39">
        <f>SUM(AT31:AW31)</f>
        <v>0</v>
      </c>
      <c r="AT31" s="39">
        <v>0</v>
      </c>
      <c r="AU31" s="39">
        <v>0</v>
      </c>
      <c r="AV31" s="40">
        <v>0</v>
      </c>
      <c r="AW31" s="39">
        <v>0</v>
      </c>
      <c r="AX31" s="41" t="e">
        <f>SUM(#REF!,#REF!,#REF!,AN31,#REF!)</f>
        <v>#REF!</v>
      </c>
      <c r="AY31" s="41" t="e">
        <f>SUM(#REF!,#REF!,#REF!,AS31,#REF!)</f>
        <v>#REF!</v>
      </c>
      <c r="AZ31" s="50"/>
    </row>
    <row r="32" spans="1:52" ht="63">
      <c r="A32" s="43" t="s">
        <v>67</v>
      </c>
      <c r="B32" s="44" t="s">
        <v>68</v>
      </c>
      <c r="C32" s="45" t="s">
        <v>45</v>
      </c>
      <c r="D32" s="46" t="s">
        <v>45</v>
      </c>
      <c r="E32" s="47"/>
      <c r="F32" s="47"/>
      <c r="G32" s="47"/>
      <c r="H32" s="47"/>
      <c r="I32" s="47"/>
      <c r="J32" s="47"/>
      <c r="K32" s="47"/>
      <c r="L32" s="47"/>
      <c r="M32" s="47"/>
      <c r="N32" s="48">
        <v>0</v>
      </c>
      <c r="O32" s="48">
        <v>0</v>
      </c>
      <c r="P32" s="48">
        <v>0</v>
      </c>
      <c r="Q32" s="48">
        <v>0</v>
      </c>
      <c r="R32" s="48">
        <v>0</v>
      </c>
      <c r="S32" s="48">
        <v>0</v>
      </c>
      <c r="T32" s="48">
        <v>0</v>
      </c>
      <c r="U32" s="48">
        <v>0</v>
      </c>
      <c r="V32" s="48">
        <v>0</v>
      </c>
      <c r="W32" s="48">
        <v>0</v>
      </c>
      <c r="X32" s="48">
        <v>0</v>
      </c>
      <c r="Y32" s="48">
        <v>0</v>
      </c>
      <c r="Z32" s="48">
        <v>0</v>
      </c>
      <c r="AA32" s="48">
        <v>0</v>
      </c>
      <c r="AB32" s="48">
        <v>0</v>
      </c>
      <c r="AC32" s="39">
        <f t="shared" si="1"/>
        <v>0</v>
      </c>
      <c r="AD32" s="51" t="s">
        <v>46</v>
      </c>
      <c r="AE32" s="39">
        <f t="shared" si="2"/>
        <v>0</v>
      </c>
      <c r="AF32" s="39" t="str">
        <f t="shared" si="3"/>
        <v>нд</v>
      </c>
      <c r="AG32" s="39">
        <f t="shared" si="4"/>
        <v>0</v>
      </c>
      <c r="AH32" s="39" t="str">
        <f t="shared" si="5"/>
        <v>нд</v>
      </c>
      <c r="AI32" s="39">
        <f t="shared" si="6"/>
        <v>0</v>
      </c>
      <c r="AJ32" s="39" t="s">
        <v>46</v>
      </c>
      <c r="AK32" s="39">
        <f t="shared" si="7"/>
        <v>0</v>
      </c>
      <c r="AL32" s="39" t="str">
        <f t="shared" si="8"/>
        <v>нд</v>
      </c>
      <c r="AM32" s="39" t="s">
        <v>46</v>
      </c>
      <c r="AN32" s="39">
        <f>SUM(AO32:AR32)</f>
        <v>0</v>
      </c>
      <c r="AO32" s="39">
        <v>0</v>
      </c>
      <c r="AP32" s="39">
        <v>0</v>
      </c>
      <c r="AQ32" s="39">
        <v>0</v>
      </c>
      <c r="AR32" s="39">
        <v>0</v>
      </c>
      <c r="AS32" s="39">
        <f>SUM(AT32:AW32)</f>
        <v>0</v>
      </c>
      <c r="AT32" s="39">
        <v>0</v>
      </c>
      <c r="AU32" s="39">
        <v>0</v>
      </c>
      <c r="AV32" s="40">
        <v>0</v>
      </c>
      <c r="AW32" s="39">
        <v>0</v>
      </c>
      <c r="AX32" s="41" t="e">
        <f>SUM(#REF!,#REF!,#REF!,AN32,#REF!)</f>
        <v>#REF!</v>
      </c>
      <c r="AY32" s="41" t="e">
        <f>SUM(#REF!,#REF!,#REF!,AS32,#REF!)</f>
        <v>#REF!</v>
      </c>
      <c r="AZ32" s="50"/>
    </row>
    <row r="33" spans="1:52" ht="47.25">
      <c r="A33" s="43" t="s">
        <v>69</v>
      </c>
      <c r="B33" s="44" t="s">
        <v>70</v>
      </c>
      <c r="C33" s="45" t="s">
        <v>45</v>
      </c>
      <c r="D33" s="46" t="s">
        <v>45</v>
      </c>
      <c r="E33" s="47"/>
      <c r="F33" s="47"/>
      <c r="G33" s="47"/>
      <c r="H33" s="47"/>
      <c r="I33" s="47"/>
      <c r="J33" s="47"/>
      <c r="K33" s="47"/>
      <c r="L33" s="47"/>
      <c r="M33" s="47"/>
      <c r="N33" s="48">
        <f>SUM(N34:N35)</f>
        <v>0</v>
      </c>
      <c r="O33" s="48">
        <f>SUM(O34:O35)</f>
        <v>0</v>
      </c>
      <c r="P33" s="48">
        <f>SUM(P34:P35)</f>
        <v>0</v>
      </c>
      <c r="Q33" s="48">
        <f>SUM(Q34:Q35)</f>
        <v>0</v>
      </c>
      <c r="R33" s="48">
        <f t="shared" ref="R33:AA33" si="23">SUM(R34:R35)</f>
        <v>0</v>
      </c>
      <c r="S33" s="48">
        <f t="shared" si="23"/>
        <v>0</v>
      </c>
      <c r="T33" s="48">
        <f t="shared" si="23"/>
        <v>0</v>
      </c>
      <c r="U33" s="48">
        <f t="shared" si="23"/>
        <v>0</v>
      </c>
      <c r="V33" s="48">
        <f t="shared" si="23"/>
        <v>0</v>
      </c>
      <c r="W33" s="48">
        <f t="shared" si="23"/>
        <v>0</v>
      </c>
      <c r="X33" s="48">
        <f t="shared" si="23"/>
        <v>0</v>
      </c>
      <c r="Y33" s="48">
        <f t="shared" si="23"/>
        <v>0</v>
      </c>
      <c r="Z33" s="48">
        <f t="shared" si="23"/>
        <v>0</v>
      </c>
      <c r="AA33" s="48">
        <f t="shared" si="23"/>
        <v>0</v>
      </c>
      <c r="AB33" s="48">
        <f>SUM(AB34:AB35)</f>
        <v>0</v>
      </c>
      <c r="AC33" s="39">
        <f t="shared" si="1"/>
        <v>0</v>
      </c>
      <c r="AD33" s="51" t="s">
        <v>46</v>
      </c>
      <c r="AE33" s="39">
        <f t="shared" si="2"/>
        <v>0</v>
      </c>
      <c r="AF33" s="39" t="str">
        <f t="shared" si="3"/>
        <v>нд</v>
      </c>
      <c r="AG33" s="39">
        <f t="shared" si="4"/>
        <v>0</v>
      </c>
      <c r="AH33" s="39" t="str">
        <f t="shared" si="5"/>
        <v>нд</v>
      </c>
      <c r="AI33" s="39">
        <f t="shared" si="6"/>
        <v>0</v>
      </c>
      <c r="AJ33" s="39" t="s">
        <v>46</v>
      </c>
      <c r="AK33" s="39">
        <f t="shared" si="7"/>
        <v>0</v>
      </c>
      <c r="AL33" s="39" t="str">
        <f t="shared" si="8"/>
        <v>нд</v>
      </c>
      <c r="AM33" s="39" t="s">
        <v>46</v>
      </c>
      <c r="AN33" s="39">
        <f t="shared" ref="AN33:AW33" si="24">SUM(AN34:AN35)</f>
        <v>0</v>
      </c>
      <c r="AO33" s="39">
        <f t="shared" si="24"/>
        <v>0</v>
      </c>
      <c r="AP33" s="39">
        <f t="shared" si="24"/>
        <v>0</v>
      </c>
      <c r="AQ33" s="39">
        <f t="shared" si="24"/>
        <v>0</v>
      </c>
      <c r="AR33" s="39">
        <f t="shared" si="24"/>
        <v>0</v>
      </c>
      <c r="AS33" s="39">
        <f t="shared" si="24"/>
        <v>0</v>
      </c>
      <c r="AT33" s="39">
        <f t="shared" si="24"/>
        <v>0</v>
      </c>
      <c r="AU33" s="39">
        <f t="shared" si="24"/>
        <v>0</v>
      </c>
      <c r="AV33" s="40">
        <f t="shared" si="24"/>
        <v>0</v>
      </c>
      <c r="AW33" s="39">
        <f t="shared" si="24"/>
        <v>0</v>
      </c>
      <c r="AX33" s="41" t="e">
        <f>SUM(#REF!,#REF!,#REF!,AN33,#REF!)</f>
        <v>#REF!</v>
      </c>
      <c r="AY33" s="41" t="e">
        <f>SUM(#REF!,#REF!,#REF!,AS33,#REF!)</f>
        <v>#REF!</v>
      </c>
      <c r="AZ33" s="50"/>
    </row>
    <row r="34" spans="1:52" ht="78.75">
      <c r="A34" s="43" t="s">
        <v>71</v>
      </c>
      <c r="B34" s="44" t="s">
        <v>72</v>
      </c>
      <c r="C34" s="45" t="s">
        <v>45</v>
      </c>
      <c r="D34" s="46" t="s">
        <v>45</v>
      </c>
      <c r="E34" s="47"/>
      <c r="F34" s="47"/>
      <c r="G34" s="47"/>
      <c r="H34" s="47"/>
      <c r="I34" s="47"/>
      <c r="J34" s="47"/>
      <c r="K34" s="47"/>
      <c r="L34" s="47"/>
      <c r="M34" s="47"/>
      <c r="N34" s="48">
        <v>0</v>
      </c>
      <c r="O34" s="48">
        <v>0</v>
      </c>
      <c r="P34" s="48">
        <v>0</v>
      </c>
      <c r="Q34" s="48">
        <v>0</v>
      </c>
      <c r="R34" s="48">
        <v>0</v>
      </c>
      <c r="S34" s="48">
        <v>0</v>
      </c>
      <c r="T34" s="48">
        <v>0</v>
      </c>
      <c r="U34" s="48">
        <v>0</v>
      </c>
      <c r="V34" s="48">
        <v>0</v>
      </c>
      <c r="W34" s="48">
        <v>0</v>
      </c>
      <c r="X34" s="48">
        <v>0</v>
      </c>
      <c r="Y34" s="48">
        <v>0</v>
      </c>
      <c r="Z34" s="48">
        <v>0</v>
      </c>
      <c r="AA34" s="48">
        <v>0</v>
      </c>
      <c r="AB34" s="48">
        <v>0</v>
      </c>
      <c r="AC34" s="39">
        <f t="shared" si="1"/>
        <v>0</v>
      </c>
      <c r="AD34" s="51" t="s">
        <v>46</v>
      </c>
      <c r="AE34" s="39">
        <f t="shared" si="2"/>
        <v>0</v>
      </c>
      <c r="AF34" s="39" t="str">
        <f t="shared" si="3"/>
        <v>нд</v>
      </c>
      <c r="AG34" s="39">
        <f t="shared" si="4"/>
        <v>0</v>
      </c>
      <c r="AH34" s="39" t="str">
        <f t="shared" si="5"/>
        <v>нд</v>
      </c>
      <c r="AI34" s="39">
        <f t="shared" si="6"/>
        <v>0</v>
      </c>
      <c r="AJ34" s="39" t="s">
        <v>46</v>
      </c>
      <c r="AK34" s="39">
        <f t="shared" si="7"/>
        <v>0</v>
      </c>
      <c r="AL34" s="39" t="str">
        <f t="shared" si="8"/>
        <v>нд</v>
      </c>
      <c r="AM34" s="39" t="s">
        <v>46</v>
      </c>
      <c r="AN34" s="39">
        <f>SUM(AO34:AR34)</f>
        <v>0</v>
      </c>
      <c r="AO34" s="39">
        <v>0</v>
      </c>
      <c r="AP34" s="39">
        <v>0</v>
      </c>
      <c r="AQ34" s="39">
        <v>0</v>
      </c>
      <c r="AR34" s="39">
        <v>0</v>
      </c>
      <c r="AS34" s="39">
        <f>SUM(AT34:AW34)</f>
        <v>0</v>
      </c>
      <c r="AT34" s="39">
        <v>0</v>
      </c>
      <c r="AU34" s="39">
        <v>0</v>
      </c>
      <c r="AV34" s="40">
        <v>0</v>
      </c>
      <c r="AW34" s="39">
        <v>0</v>
      </c>
      <c r="AX34" s="41" t="e">
        <f>SUM(#REF!,#REF!,#REF!,AN34,#REF!)</f>
        <v>#REF!</v>
      </c>
      <c r="AY34" s="41" t="e">
        <f>SUM(#REF!,#REF!,#REF!,AS34,#REF!)</f>
        <v>#REF!</v>
      </c>
      <c r="AZ34" s="50"/>
    </row>
    <row r="35" spans="1:52" ht="47.25">
      <c r="A35" s="43" t="s">
        <v>73</v>
      </c>
      <c r="B35" s="44" t="s">
        <v>74</v>
      </c>
      <c r="C35" s="45" t="s">
        <v>45</v>
      </c>
      <c r="D35" s="46" t="s">
        <v>45</v>
      </c>
      <c r="E35" s="47"/>
      <c r="F35" s="47"/>
      <c r="G35" s="47"/>
      <c r="H35" s="47"/>
      <c r="I35" s="47"/>
      <c r="J35" s="47"/>
      <c r="K35" s="47"/>
      <c r="L35" s="47"/>
      <c r="M35" s="47"/>
      <c r="N35" s="48">
        <v>0</v>
      </c>
      <c r="O35" s="48">
        <v>0</v>
      </c>
      <c r="P35" s="48">
        <v>0</v>
      </c>
      <c r="Q35" s="48">
        <v>0</v>
      </c>
      <c r="R35" s="48">
        <v>0</v>
      </c>
      <c r="S35" s="48">
        <v>0</v>
      </c>
      <c r="T35" s="48">
        <v>0</v>
      </c>
      <c r="U35" s="48">
        <v>0</v>
      </c>
      <c r="V35" s="48">
        <v>0</v>
      </c>
      <c r="W35" s="48">
        <v>0</v>
      </c>
      <c r="X35" s="48">
        <v>0</v>
      </c>
      <c r="Y35" s="48">
        <v>0</v>
      </c>
      <c r="Z35" s="48">
        <v>0</v>
      </c>
      <c r="AA35" s="48">
        <v>0</v>
      </c>
      <c r="AB35" s="48">
        <v>0</v>
      </c>
      <c r="AC35" s="39">
        <f t="shared" si="1"/>
        <v>0</v>
      </c>
      <c r="AD35" s="51" t="s">
        <v>46</v>
      </c>
      <c r="AE35" s="39">
        <f t="shared" si="2"/>
        <v>0</v>
      </c>
      <c r="AF35" s="39" t="str">
        <f t="shared" si="3"/>
        <v>нд</v>
      </c>
      <c r="AG35" s="39">
        <f t="shared" si="4"/>
        <v>0</v>
      </c>
      <c r="AH35" s="39" t="str">
        <f t="shared" si="5"/>
        <v>нд</v>
      </c>
      <c r="AI35" s="39">
        <f t="shared" si="6"/>
        <v>0</v>
      </c>
      <c r="AJ35" s="39" t="s">
        <v>46</v>
      </c>
      <c r="AK35" s="39">
        <f t="shared" si="7"/>
        <v>0</v>
      </c>
      <c r="AL35" s="39" t="str">
        <f t="shared" si="8"/>
        <v>нд</v>
      </c>
      <c r="AM35" s="39" t="s">
        <v>46</v>
      </c>
      <c r="AN35" s="39">
        <f>SUM(AO35:AR35)</f>
        <v>0</v>
      </c>
      <c r="AO35" s="39">
        <v>0</v>
      </c>
      <c r="AP35" s="39">
        <v>0</v>
      </c>
      <c r="AQ35" s="39">
        <v>0</v>
      </c>
      <c r="AR35" s="39">
        <v>0</v>
      </c>
      <c r="AS35" s="39">
        <f>SUM(AT35:AW35)</f>
        <v>0</v>
      </c>
      <c r="AT35" s="39">
        <v>0</v>
      </c>
      <c r="AU35" s="39">
        <v>0</v>
      </c>
      <c r="AV35" s="40">
        <v>0</v>
      </c>
      <c r="AW35" s="39">
        <v>0</v>
      </c>
      <c r="AX35" s="41" t="e">
        <f>SUM(#REF!,#REF!,#REF!,AN35,#REF!)</f>
        <v>#REF!</v>
      </c>
      <c r="AY35" s="41" t="e">
        <f>SUM(#REF!,#REF!,#REF!,AS35,#REF!)</f>
        <v>#REF!</v>
      </c>
      <c r="AZ35" s="50"/>
    </row>
    <row r="36" spans="1:52" ht="63">
      <c r="A36" s="43" t="s">
        <v>75</v>
      </c>
      <c r="B36" s="44" t="s">
        <v>76</v>
      </c>
      <c r="C36" s="45" t="s">
        <v>45</v>
      </c>
      <c r="D36" s="46" t="s">
        <v>45</v>
      </c>
      <c r="E36" s="47"/>
      <c r="F36" s="47"/>
      <c r="G36" s="47"/>
      <c r="H36" s="47"/>
      <c r="I36" s="47"/>
      <c r="J36" s="47"/>
      <c r="K36" s="47"/>
      <c r="L36" s="47"/>
      <c r="M36" s="47"/>
      <c r="N36" s="48">
        <f>SUM(N37:N42)</f>
        <v>0</v>
      </c>
      <c r="O36" s="48">
        <f>SUM(O37:O42)</f>
        <v>0</v>
      </c>
      <c r="P36" s="48">
        <f>SUM(P37:P42)</f>
        <v>0</v>
      </c>
      <c r="Q36" s="48">
        <f>SUM(Q37:Q42)</f>
        <v>0</v>
      </c>
      <c r="R36" s="48">
        <f t="shared" ref="R36:AA36" si="25">SUM(R37:R42)</f>
        <v>0</v>
      </c>
      <c r="S36" s="48">
        <f t="shared" si="25"/>
        <v>0</v>
      </c>
      <c r="T36" s="48">
        <f t="shared" si="25"/>
        <v>0</v>
      </c>
      <c r="U36" s="48">
        <f t="shared" si="25"/>
        <v>0</v>
      </c>
      <c r="V36" s="48">
        <f t="shared" si="25"/>
        <v>0</v>
      </c>
      <c r="W36" s="48">
        <f t="shared" si="25"/>
        <v>0</v>
      </c>
      <c r="X36" s="48">
        <f t="shared" si="25"/>
        <v>0</v>
      </c>
      <c r="Y36" s="48">
        <f t="shared" si="25"/>
        <v>0</v>
      </c>
      <c r="Z36" s="48">
        <f t="shared" si="25"/>
        <v>0</v>
      </c>
      <c r="AA36" s="48">
        <f t="shared" si="25"/>
        <v>0</v>
      </c>
      <c r="AB36" s="48">
        <f>SUM(AB37:AB42)</f>
        <v>0</v>
      </c>
      <c r="AC36" s="39">
        <f t="shared" si="1"/>
        <v>0</v>
      </c>
      <c r="AD36" s="51" t="s">
        <v>46</v>
      </c>
      <c r="AE36" s="39">
        <f t="shared" si="2"/>
        <v>0</v>
      </c>
      <c r="AF36" s="39" t="str">
        <f t="shared" si="3"/>
        <v>нд</v>
      </c>
      <c r="AG36" s="39">
        <f t="shared" si="4"/>
        <v>0</v>
      </c>
      <c r="AH36" s="39" t="str">
        <f t="shared" si="5"/>
        <v>нд</v>
      </c>
      <c r="AI36" s="39">
        <f t="shared" si="6"/>
        <v>0</v>
      </c>
      <c r="AJ36" s="39" t="s">
        <v>46</v>
      </c>
      <c r="AK36" s="39">
        <f t="shared" si="7"/>
        <v>0</v>
      </c>
      <c r="AL36" s="39" t="str">
        <f t="shared" si="8"/>
        <v>нд</v>
      </c>
      <c r="AM36" s="39" t="s">
        <v>46</v>
      </c>
      <c r="AN36" s="39">
        <f t="shared" ref="AN36:AW36" si="26">SUM(AN37:AN42)</f>
        <v>0</v>
      </c>
      <c r="AO36" s="39">
        <f t="shared" si="26"/>
        <v>0</v>
      </c>
      <c r="AP36" s="39">
        <f t="shared" si="26"/>
        <v>0</v>
      </c>
      <c r="AQ36" s="39">
        <f t="shared" si="26"/>
        <v>0</v>
      </c>
      <c r="AR36" s="39">
        <f t="shared" si="26"/>
        <v>0</v>
      </c>
      <c r="AS36" s="39">
        <f t="shared" si="26"/>
        <v>0</v>
      </c>
      <c r="AT36" s="39">
        <f t="shared" si="26"/>
        <v>0</v>
      </c>
      <c r="AU36" s="39">
        <f t="shared" si="26"/>
        <v>0</v>
      </c>
      <c r="AV36" s="40">
        <f t="shared" si="26"/>
        <v>0</v>
      </c>
      <c r="AW36" s="39">
        <f t="shared" si="26"/>
        <v>0</v>
      </c>
      <c r="AX36" s="41" t="e">
        <f>SUM(#REF!,#REF!,#REF!,AN36,#REF!)</f>
        <v>#REF!</v>
      </c>
      <c r="AY36" s="41" t="e">
        <f>SUM(#REF!,#REF!,#REF!,AS36,#REF!)</f>
        <v>#REF!</v>
      </c>
      <c r="AZ36" s="50"/>
    </row>
    <row r="37" spans="1:52" ht="141.75">
      <c r="A37" s="43" t="s">
        <v>77</v>
      </c>
      <c r="B37" s="44" t="s">
        <v>78</v>
      </c>
      <c r="C37" s="45" t="s">
        <v>45</v>
      </c>
      <c r="D37" s="46" t="s">
        <v>45</v>
      </c>
      <c r="E37" s="47"/>
      <c r="F37" s="47"/>
      <c r="G37" s="47"/>
      <c r="H37" s="47"/>
      <c r="I37" s="47"/>
      <c r="J37" s="47"/>
      <c r="K37" s="47"/>
      <c r="L37" s="47"/>
      <c r="M37" s="47"/>
      <c r="N37" s="48">
        <v>0</v>
      </c>
      <c r="O37" s="48">
        <v>0</v>
      </c>
      <c r="P37" s="48">
        <v>0</v>
      </c>
      <c r="Q37" s="48">
        <v>0</v>
      </c>
      <c r="R37" s="48">
        <v>0</v>
      </c>
      <c r="S37" s="48">
        <v>0</v>
      </c>
      <c r="T37" s="48">
        <v>0</v>
      </c>
      <c r="U37" s="48">
        <v>0</v>
      </c>
      <c r="V37" s="48">
        <v>0</v>
      </c>
      <c r="W37" s="48">
        <v>0</v>
      </c>
      <c r="X37" s="48">
        <v>0</v>
      </c>
      <c r="Y37" s="48">
        <v>0</v>
      </c>
      <c r="Z37" s="48">
        <v>0</v>
      </c>
      <c r="AA37" s="48">
        <v>0</v>
      </c>
      <c r="AB37" s="48">
        <v>0</v>
      </c>
      <c r="AC37" s="39">
        <f t="shared" si="1"/>
        <v>0</v>
      </c>
      <c r="AD37" s="51" t="s">
        <v>46</v>
      </c>
      <c r="AE37" s="39">
        <f t="shared" si="2"/>
        <v>0</v>
      </c>
      <c r="AF37" s="39" t="str">
        <f t="shared" si="3"/>
        <v>нд</v>
      </c>
      <c r="AG37" s="39">
        <f t="shared" si="4"/>
        <v>0</v>
      </c>
      <c r="AH37" s="39" t="str">
        <f t="shared" si="5"/>
        <v>нд</v>
      </c>
      <c r="AI37" s="39">
        <f t="shared" si="6"/>
        <v>0</v>
      </c>
      <c r="AJ37" s="39" t="s">
        <v>46</v>
      </c>
      <c r="AK37" s="39">
        <f t="shared" si="7"/>
        <v>0</v>
      </c>
      <c r="AL37" s="39" t="str">
        <f t="shared" si="8"/>
        <v>нд</v>
      </c>
      <c r="AM37" s="39" t="s">
        <v>46</v>
      </c>
      <c r="AN37" s="39">
        <f t="shared" ref="AN37:AN42" si="27">SUM(AO37:AR37)</f>
        <v>0</v>
      </c>
      <c r="AO37" s="39">
        <v>0</v>
      </c>
      <c r="AP37" s="39">
        <v>0</v>
      </c>
      <c r="AQ37" s="39">
        <v>0</v>
      </c>
      <c r="AR37" s="39">
        <v>0</v>
      </c>
      <c r="AS37" s="39">
        <f t="shared" ref="AS37:AS42" si="28">SUM(AT37:AW37)</f>
        <v>0</v>
      </c>
      <c r="AT37" s="39">
        <v>0</v>
      </c>
      <c r="AU37" s="39">
        <v>0</v>
      </c>
      <c r="AV37" s="40">
        <v>0</v>
      </c>
      <c r="AW37" s="39">
        <v>0</v>
      </c>
      <c r="AX37" s="41" t="e">
        <f>SUM(#REF!,#REF!,#REF!,AN37,#REF!)</f>
        <v>#REF!</v>
      </c>
      <c r="AY37" s="41" t="e">
        <f>SUM(#REF!,#REF!,#REF!,AS37,#REF!)</f>
        <v>#REF!</v>
      </c>
      <c r="AZ37" s="50"/>
    </row>
    <row r="38" spans="1:52" ht="126">
      <c r="A38" s="43" t="s">
        <v>77</v>
      </c>
      <c r="B38" s="44" t="s">
        <v>79</v>
      </c>
      <c r="C38" s="45" t="s">
        <v>45</v>
      </c>
      <c r="D38" s="46" t="s">
        <v>45</v>
      </c>
      <c r="E38" s="47"/>
      <c r="F38" s="47"/>
      <c r="G38" s="47"/>
      <c r="H38" s="47"/>
      <c r="I38" s="47"/>
      <c r="J38" s="47"/>
      <c r="K38" s="47"/>
      <c r="L38" s="47"/>
      <c r="M38" s="47"/>
      <c r="N38" s="48">
        <v>0</v>
      </c>
      <c r="O38" s="48">
        <v>0</v>
      </c>
      <c r="P38" s="48">
        <v>0</v>
      </c>
      <c r="Q38" s="48">
        <v>0</v>
      </c>
      <c r="R38" s="48">
        <v>0</v>
      </c>
      <c r="S38" s="48">
        <v>0</v>
      </c>
      <c r="T38" s="48">
        <v>0</v>
      </c>
      <c r="U38" s="48">
        <v>0</v>
      </c>
      <c r="V38" s="48">
        <v>0</v>
      </c>
      <c r="W38" s="48">
        <v>0</v>
      </c>
      <c r="X38" s="48">
        <v>0</v>
      </c>
      <c r="Y38" s="48">
        <v>0</v>
      </c>
      <c r="Z38" s="48">
        <v>0</v>
      </c>
      <c r="AA38" s="48">
        <v>0</v>
      </c>
      <c r="AB38" s="48">
        <v>0</v>
      </c>
      <c r="AC38" s="39">
        <f t="shared" si="1"/>
        <v>0</v>
      </c>
      <c r="AD38" s="51" t="s">
        <v>46</v>
      </c>
      <c r="AE38" s="39">
        <f t="shared" si="2"/>
        <v>0</v>
      </c>
      <c r="AF38" s="39" t="str">
        <f t="shared" si="3"/>
        <v>нд</v>
      </c>
      <c r="AG38" s="39">
        <f t="shared" si="4"/>
        <v>0</v>
      </c>
      <c r="AH38" s="39" t="str">
        <f t="shared" si="5"/>
        <v>нд</v>
      </c>
      <c r="AI38" s="39">
        <f t="shared" si="6"/>
        <v>0</v>
      </c>
      <c r="AJ38" s="39" t="s">
        <v>46</v>
      </c>
      <c r="AK38" s="39">
        <f t="shared" si="7"/>
        <v>0</v>
      </c>
      <c r="AL38" s="39" t="str">
        <f t="shared" si="8"/>
        <v>нд</v>
      </c>
      <c r="AM38" s="39" t="s">
        <v>46</v>
      </c>
      <c r="AN38" s="39">
        <f t="shared" si="27"/>
        <v>0</v>
      </c>
      <c r="AO38" s="39">
        <v>0</v>
      </c>
      <c r="AP38" s="39">
        <v>0</v>
      </c>
      <c r="AQ38" s="39">
        <v>0</v>
      </c>
      <c r="AR38" s="39">
        <v>0</v>
      </c>
      <c r="AS38" s="39">
        <f t="shared" si="28"/>
        <v>0</v>
      </c>
      <c r="AT38" s="39">
        <v>0</v>
      </c>
      <c r="AU38" s="39">
        <v>0</v>
      </c>
      <c r="AV38" s="40">
        <v>0</v>
      </c>
      <c r="AW38" s="39">
        <v>0</v>
      </c>
      <c r="AX38" s="41" t="e">
        <f>SUM(#REF!,#REF!,#REF!,AN38,#REF!)</f>
        <v>#REF!</v>
      </c>
      <c r="AY38" s="41" t="e">
        <f>SUM(#REF!,#REF!,#REF!,AS38,#REF!)</f>
        <v>#REF!</v>
      </c>
      <c r="AZ38" s="50"/>
    </row>
    <row r="39" spans="1:52" ht="126">
      <c r="A39" s="43" t="s">
        <v>77</v>
      </c>
      <c r="B39" s="44" t="s">
        <v>80</v>
      </c>
      <c r="C39" s="45" t="s">
        <v>45</v>
      </c>
      <c r="D39" s="46" t="s">
        <v>45</v>
      </c>
      <c r="E39" s="47"/>
      <c r="F39" s="47"/>
      <c r="G39" s="47"/>
      <c r="H39" s="47"/>
      <c r="I39" s="47"/>
      <c r="J39" s="47"/>
      <c r="K39" s="47"/>
      <c r="L39" s="47"/>
      <c r="M39" s="47"/>
      <c r="N39" s="48">
        <v>0</v>
      </c>
      <c r="O39" s="48">
        <v>0</v>
      </c>
      <c r="P39" s="48">
        <v>0</v>
      </c>
      <c r="Q39" s="48">
        <v>0</v>
      </c>
      <c r="R39" s="48">
        <v>0</v>
      </c>
      <c r="S39" s="48">
        <v>0</v>
      </c>
      <c r="T39" s="48">
        <v>0</v>
      </c>
      <c r="U39" s="48">
        <v>0</v>
      </c>
      <c r="V39" s="48">
        <v>0</v>
      </c>
      <c r="W39" s="48">
        <v>0</v>
      </c>
      <c r="X39" s="48">
        <v>0</v>
      </c>
      <c r="Y39" s="48">
        <v>0</v>
      </c>
      <c r="Z39" s="48">
        <v>0</v>
      </c>
      <c r="AA39" s="48">
        <v>0</v>
      </c>
      <c r="AB39" s="48">
        <v>0</v>
      </c>
      <c r="AC39" s="39">
        <f t="shared" si="1"/>
        <v>0</v>
      </c>
      <c r="AD39" s="51" t="s">
        <v>46</v>
      </c>
      <c r="AE39" s="39">
        <f t="shared" si="2"/>
        <v>0</v>
      </c>
      <c r="AF39" s="39" t="str">
        <f t="shared" si="3"/>
        <v>нд</v>
      </c>
      <c r="AG39" s="39">
        <f t="shared" si="4"/>
        <v>0</v>
      </c>
      <c r="AH39" s="39" t="str">
        <f t="shared" si="5"/>
        <v>нд</v>
      </c>
      <c r="AI39" s="39">
        <f t="shared" si="6"/>
        <v>0</v>
      </c>
      <c r="AJ39" s="39" t="s">
        <v>46</v>
      </c>
      <c r="AK39" s="39">
        <f t="shared" si="7"/>
        <v>0</v>
      </c>
      <c r="AL39" s="39" t="str">
        <f t="shared" si="8"/>
        <v>нд</v>
      </c>
      <c r="AM39" s="39" t="s">
        <v>46</v>
      </c>
      <c r="AN39" s="39">
        <f t="shared" si="27"/>
        <v>0</v>
      </c>
      <c r="AO39" s="39">
        <v>0</v>
      </c>
      <c r="AP39" s="39">
        <v>0</v>
      </c>
      <c r="AQ39" s="39">
        <v>0</v>
      </c>
      <c r="AR39" s="39">
        <v>0</v>
      </c>
      <c r="AS39" s="39">
        <f t="shared" si="28"/>
        <v>0</v>
      </c>
      <c r="AT39" s="39">
        <v>0</v>
      </c>
      <c r="AU39" s="39">
        <v>0</v>
      </c>
      <c r="AV39" s="40">
        <v>0</v>
      </c>
      <c r="AW39" s="39">
        <v>0</v>
      </c>
      <c r="AX39" s="41" t="e">
        <f>SUM(#REF!,#REF!,#REF!,AN39,#REF!)</f>
        <v>#REF!</v>
      </c>
      <c r="AY39" s="41" t="e">
        <f>SUM(#REF!,#REF!,#REF!,AS39,#REF!)</f>
        <v>#REF!</v>
      </c>
      <c r="AZ39" s="50"/>
    </row>
    <row r="40" spans="1:52" ht="141.75">
      <c r="A40" s="43" t="s">
        <v>81</v>
      </c>
      <c r="B40" s="44" t="s">
        <v>78</v>
      </c>
      <c r="C40" s="45" t="s">
        <v>45</v>
      </c>
      <c r="D40" s="46" t="s">
        <v>45</v>
      </c>
      <c r="E40" s="47"/>
      <c r="F40" s="47"/>
      <c r="G40" s="47"/>
      <c r="H40" s="47"/>
      <c r="I40" s="47"/>
      <c r="J40" s="47"/>
      <c r="K40" s="47"/>
      <c r="L40" s="47"/>
      <c r="M40" s="47"/>
      <c r="N40" s="48">
        <v>0</v>
      </c>
      <c r="O40" s="48">
        <v>0</v>
      </c>
      <c r="P40" s="48">
        <v>0</v>
      </c>
      <c r="Q40" s="48">
        <v>0</v>
      </c>
      <c r="R40" s="48">
        <v>0</v>
      </c>
      <c r="S40" s="48">
        <v>0</v>
      </c>
      <c r="T40" s="48">
        <v>0</v>
      </c>
      <c r="U40" s="48">
        <v>0</v>
      </c>
      <c r="V40" s="48">
        <v>0</v>
      </c>
      <c r="W40" s="48">
        <v>0</v>
      </c>
      <c r="X40" s="48">
        <v>0</v>
      </c>
      <c r="Y40" s="48">
        <v>0</v>
      </c>
      <c r="Z40" s="48">
        <v>0</v>
      </c>
      <c r="AA40" s="48">
        <v>0</v>
      </c>
      <c r="AB40" s="48">
        <v>0</v>
      </c>
      <c r="AC40" s="39">
        <f t="shared" si="1"/>
        <v>0</v>
      </c>
      <c r="AD40" s="51" t="s">
        <v>46</v>
      </c>
      <c r="AE40" s="39">
        <f t="shared" si="2"/>
        <v>0</v>
      </c>
      <c r="AF40" s="39" t="str">
        <f t="shared" si="3"/>
        <v>нд</v>
      </c>
      <c r="AG40" s="39">
        <f t="shared" si="4"/>
        <v>0</v>
      </c>
      <c r="AH40" s="39" t="str">
        <f t="shared" si="5"/>
        <v>нд</v>
      </c>
      <c r="AI40" s="39">
        <f t="shared" si="6"/>
        <v>0</v>
      </c>
      <c r="AJ40" s="39" t="s">
        <v>46</v>
      </c>
      <c r="AK40" s="39">
        <f t="shared" si="7"/>
        <v>0</v>
      </c>
      <c r="AL40" s="39" t="str">
        <f t="shared" si="8"/>
        <v>нд</v>
      </c>
      <c r="AM40" s="39" t="s">
        <v>46</v>
      </c>
      <c r="AN40" s="39">
        <f t="shared" si="27"/>
        <v>0</v>
      </c>
      <c r="AO40" s="39">
        <v>0</v>
      </c>
      <c r="AP40" s="39">
        <v>0</v>
      </c>
      <c r="AQ40" s="39">
        <v>0</v>
      </c>
      <c r="AR40" s="39">
        <v>0</v>
      </c>
      <c r="AS40" s="39">
        <f t="shared" si="28"/>
        <v>0</v>
      </c>
      <c r="AT40" s="39">
        <v>0</v>
      </c>
      <c r="AU40" s="39">
        <v>0</v>
      </c>
      <c r="AV40" s="40">
        <v>0</v>
      </c>
      <c r="AW40" s="39">
        <v>0</v>
      </c>
      <c r="AX40" s="41" t="e">
        <f>SUM(#REF!,#REF!,#REF!,AN40,#REF!)</f>
        <v>#REF!</v>
      </c>
      <c r="AY40" s="41" t="e">
        <f>SUM(#REF!,#REF!,#REF!,AS40,#REF!)</f>
        <v>#REF!</v>
      </c>
      <c r="AZ40" s="50"/>
    </row>
    <row r="41" spans="1:52" ht="126">
      <c r="A41" s="43" t="s">
        <v>81</v>
      </c>
      <c r="B41" s="44" t="s">
        <v>79</v>
      </c>
      <c r="C41" s="45" t="s">
        <v>45</v>
      </c>
      <c r="D41" s="46" t="s">
        <v>45</v>
      </c>
      <c r="E41" s="47"/>
      <c r="F41" s="47"/>
      <c r="G41" s="47"/>
      <c r="H41" s="47"/>
      <c r="I41" s="47"/>
      <c r="J41" s="47"/>
      <c r="K41" s="47"/>
      <c r="L41" s="47"/>
      <c r="M41" s="47"/>
      <c r="N41" s="48">
        <v>0</v>
      </c>
      <c r="O41" s="48">
        <v>0</v>
      </c>
      <c r="P41" s="48">
        <v>0</v>
      </c>
      <c r="Q41" s="48">
        <v>0</v>
      </c>
      <c r="R41" s="48">
        <v>0</v>
      </c>
      <c r="S41" s="48">
        <v>0</v>
      </c>
      <c r="T41" s="48">
        <v>0</v>
      </c>
      <c r="U41" s="48">
        <v>0</v>
      </c>
      <c r="V41" s="48">
        <v>0</v>
      </c>
      <c r="W41" s="48">
        <v>0</v>
      </c>
      <c r="X41" s="48">
        <v>0</v>
      </c>
      <c r="Y41" s="48">
        <v>0</v>
      </c>
      <c r="Z41" s="48">
        <v>0</v>
      </c>
      <c r="AA41" s="48">
        <v>0</v>
      </c>
      <c r="AB41" s="48">
        <v>0</v>
      </c>
      <c r="AC41" s="39">
        <f t="shared" si="1"/>
        <v>0</v>
      </c>
      <c r="AD41" s="51" t="s">
        <v>46</v>
      </c>
      <c r="AE41" s="39">
        <f t="shared" si="2"/>
        <v>0</v>
      </c>
      <c r="AF41" s="39" t="str">
        <f t="shared" si="3"/>
        <v>нд</v>
      </c>
      <c r="AG41" s="39">
        <f t="shared" si="4"/>
        <v>0</v>
      </c>
      <c r="AH41" s="39" t="str">
        <f t="shared" si="5"/>
        <v>нд</v>
      </c>
      <c r="AI41" s="39">
        <f t="shared" si="6"/>
        <v>0</v>
      </c>
      <c r="AJ41" s="39" t="s">
        <v>46</v>
      </c>
      <c r="AK41" s="39">
        <f t="shared" si="7"/>
        <v>0</v>
      </c>
      <c r="AL41" s="39" t="str">
        <f t="shared" si="8"/>
        <v>нд</v>
      </c>
      <c r="AM41" s="39" t="s">
        <v>46</v>
      </c>
      <c r="AN41" s="39">
        <f t="shared" si="27"/>
        <v>0</v>
      </c>
      <c r="AO41" s="39">
        <v>0</v>
      </c>
      <c r="AP41" s="39">
        <v>0</v>
      </c>
      <c r="AQ41" s="39">
        <v>0</v>
      </c>
      <c r="AR41" s="39">
        <v>0</v>
      </c>
      <c r="AS41" s="39">
        <f t="shared" si="28"/>
        <v>0</v>
      </c>
      <c r="AT41" s="39">
        <v>0</v>
      </c>
      <c r="AU41" s="39">
        <v>0</v>
      </c>
      <c r="AV41" s="40">
        <v>0</v>
      </c>
      <c r="AW41" s="39">
        <v>0</v>
      </c>
      <c r="AX41" s="41" t="e">
        <f>SUM(#REF!,#REF!,#REF!,AN41,#REF!)</f>
        <v>#REF!</v>
      </c>
      <c r="AY41" s="41" t="e">
        <f>SUM(#REF!,#REF!,#REF!,AS41,#REF!)</f>
        <v>#REF!</v>
      </c>
      <c r="AZ41" s="50"/>
    </row>
    <row r="42" spans="1:52" ht="126">
      <c r="A42" s="43" t="s">
        <v>81</v>
      </c>
      <c r="B42" s="44" t="s">
        <v>82</v>
      </c>
      <c r="C42" s="45" t="s">
        <v>45</v>
      </c>
      <c r="D42" s="46" t="s">
        <v>45</v>
      </c>
      <c r="E42" s="47"/>
      <c r="F42" s="47"/>
      <c r="G42" s="47"/>
      <c r="H42" s="47"/>
      <c r="I42" s="47"/>
      <c r="J42" s="47"/>
      <c r="K42" s="47"/>
      <c r="L42" s="47"/>
      <c r="M42" s="47"/>
      <c r="N42" s="48">
        <v>0</v>
      </c>
      <c r="O42" s="48">
        <v>0</v>
      </c>
      <c r="P42" s="48">
        <v>0</v>
      </c>
      <c r="Q42" s="48">
        <v>0</v>
      </c>
      <c r="R42" s="48">
        <v>0</v>
      </c>
      <c r="S42" s="48">
        <v>0</v>
      </c>
      <c r="T42" s="48">
        <v>0</v>
      </c>
      <c r="U42" s="48">
        <v>0</v>
      </c>
      <c r="V42" s="48">
        <v>0</v>
      </c>
      <c r="W42" s="48">
        <v>0</v>
      </c>
      <c r="X42" s="48">
        <v>0</v>
      </c>
      <c r="Y42" s="48">
        <v>0</v>
      </c>
      <c r="Z42" s="48">
        <v>0</v>
      </c>
      <c r="AA42" s="48">
        <v>0</v>
      </c>
      <c r="AB42" s="48">
        <v>0</v>
      </c>
      <c r="AC42" s="39">
        <f t="shared" si="1"/>
        <v>0</v>
      </c>
      <c r="AD42" s="51" t="s">
        <v>46</v>
      </c>
      <c r="AE42" s="39">
        <f t="shared" si="2"/>
        <v>0</v>
      </c>
      <c r="AF42" s="39" t="str">
        <f t="shared" si="3"/>
        <v>нд</v>
      </c>
      <c r="AG42" s="39">
        <f t="shared" si="4"/>
        <v>0</v>
      </c>
      <c r="AH42" s="39" t="str">
        <f t="shared" si="5"/>
        <v>нд</v>
      </c>
      <c r="AI42" s="39">
        <f t="shared" si="6"/>
        <v>0</v>
      </c>
      <c r="AJ42" s="39" t="s">
        <v>46</v>
      </c>
      <c r="AK42" s="39">
        <f t="shared" si="7"/>
        <v>0</v>
      </c>
      <c r="AL42" s="39" t="str">
        <f t="shared" si="8"/>
        <v>нд</v>
      </c>
      <c r="AM42" s="39" t="s">
        <v>46</v>
      </c>
      <c r="AN42" s="39">
        <f t="shared" si="27"/>
        <v>0</v>
      </c>
      <c r="AO42" s="39">
        <v>0</v>
      </c>
      <c r="AP42" s="39">
        <v>0</v>
      </c>
      <c r="AQ42" s="39">
        <v>0</v>
      </c>
      <c r="AR42" s="39">
        <v>0</v>
      </c>
      <c r="AS42" s="39">
        <f t="shared" si="28"/>
        <v>0</v>
      </c>
      <c r="AT42" s="39">
        <v>0</v>
      </c>
      <c r="AU42" s="39">
        <v>0</v>
      </c>
      <c r="AV42" s="40">
        <v>0</v>
      </c>
      <c r="AW42" s="39">
        <v>0</v>
      </c>
      <c r="AX42" s="41" t="e">
        <f>SUM(#REF!,#REF!,#REF!,AN42,#REF!)</f>
        <v>#REF!</v>
      </c>
      <c r="AY42" s="41" t="e">
        <f>SUM(#REF!,#REF!,#REF!,AS42,#REF!)</f>
        <v>#REF!</v>
      </c>
      <c r="AZ42" s="50"/>
    </row>
    <row r="43" spans="1:52" ht="110.25">
      <c r="A43" s="43" t="s">
        <v>83</v>
      </c>
      <c r="B43" s="44" t="s">
        <v>84</v>
      </c>
      <c r="C43" s="45" t="s">
        <v>45</v>
      </c>
      <c r="D43" s="46" t="s">
        <v>45</v>
      </c>
      <c r="E43" s="47"/>
      <c r="F43" s="47"/>
      <c r="G43" s="47"/>
      <c r="H43" s="47"/>
      <c r="I43" s="47"/>
      <c r="J43" s="47"/>
      <c r="K43" s="47"/>
      <c r="L43" s="47"/>
      <c r="M43" s="47"/>
      <c r="N43" s="48">
        <f>SUM(N44:N45)</f>
        <v>0</v>
      </c>
      <c r="O43" s="48">
        <f>SUM(O44:O45)</f>
        <v>0</v>
      </c>
      <c r="P43" s="48">
        <f>SUM(P44:P45)</f>
        <v>0</v>
      </c>
      <c r="Q43" s="48">
        <f>SUM(Q44:Q45)</f>
        <v>0</v>
      </c>
      <c r="R43" s="48">
        <f t="shared" ref="R43:AA43" si="29">SUM(R44:R45)</f>
        <v>0</v>
      </c>
      <c r="S43" s="48">
        <f t="shared" si="29"/>
        <v>0</v>
      </c>
      <c r="T43" s="48">
        <f t="shared" si="29"/>
        <v>0</v>
      </c>
      <c r="U43" s="48">
        <f t="shared" si="29"/>
        <v>0</v>
      </c>
      <c r="V43" s="48">
        <f t="shared" si="29"/>
        <v>0</v>
      </c>
      <c r="W43" s="48">
        <f t="shared" si="29"/>
        <v>0</v>
      </c>
      <c r="X43" s="48">
        <f t="shared" si="29"/>
        <v>0</v>
      </c>
      <c r="Y43" s="48">
        <f t="shared" si="29"/>
        <v>0</v>
      </c>
      <c r="Z43" s="48">
        <f t="shared" si="29"/>
        <v>0</v>
      </c>
      <c r="AA43" s="48">
        <f t="shared" si="29"/>
        <v>0</v>
      </c>
      <c r="AB43" s="48">
        <f>SUM(AB44:AB45)</f>
        <v>0</v>
      </c>
      <c r="AC43" s="39">
        <f t="shared" si="1"/>
        <v>0</v>
      </c>
      <c r="AD43" s="51" t="s">
        <v>46</v>
      </c>
      <c r="AE43" s="39">
        <f t="shared" si="2"/>
        <v>0</v>
      </c>
      <c r="AF43" s="39" t="str">
        <f t="shared" si="3"/>
        <v>нд</v>
      </c>
      <c r="AG43" s="39">
        <f t="shared" si="4"/>
        <v>0</v>
      </c>
      <c r="AH43" s="39" t="str">
        <f t="shared" si="5"/>
        <v>нд</v>
      </c>
      <c r="AI43" s="39">
        <f t="shared" si="6"/>
        <v>0</v>
      </c>
      <c r="AJ43" s="39" t="s">
        <v>46</v>
      </c>
      <c r="AK43" s="39">
        <f t="shared" si="7"/>
        <v>0</v>
      </c>
      <c r="AL43" s="39" t="str">
        <f t="shared" si="8"/>
        <v>нд</v>
      </c>
      <c r="AM43" s="39" t="s">
        <v>46</v>
      </c>
      <c r="AN43" s="39">
        <f t="shared" ref="AN43:AW43" si="30">SUM(AN44:AN45)</f>
        <v>0</v>
      </c>
      <c r="AO43" s="39">
        <f t="shared" si="30"/>
        <v>0</v>
      </c>
      <c r="AP43" s="39">
        <f t="shared" si="30"/>
        <v>0</v>
      </c>
      <c r="AQ43" s="39">
        <f t="shared" si="30"/>
        <v>0</v>
      </c>
      <c r="AR43" s="39">
        <f t="shared" si="30"/>
        <v>0</v>
      </c>
      <c r="AS43" s="39">
        <f t="shared" si="30"/>
        <v>0</v>
      </c>
      <c r="AT43" s="39">
        <f t="shared" si="30"/>
        <v>0</v>
      </c>
      <c r="AU43" s="39">
        <f t="shared" si="30"/>
        <v>0</v>
      </c>
      <c r="AV43" s="40">
        <f t="shared" si="30"/>
        <v>0</v>
      </c>
      <c r="AW43" s="39">
        <f t="shared" si="30"/>
        <v>0</v>
      </c>
      <c r="AX43" s="41" t="e">
        <f>SUM(#REF!,#REF!,#REF!,AN43,#REF!)</f>
        <v>#REF!</v>
      </c>
      <c r="AY43" s="41" t="e">
        <f>SUM(#REF!,#REF!,#REF!,AS43,#REF!)</f>
        <v>#REF!</v>
      </c>
      <c r="AZ43" s="50"/>
    </row>
    <row r="44" spans="1:52" ht="94.5">
      <c r="A44" s="43" t="s">
        <v>85</v>
      </c>
      <c r="B44" s="44" t="s">
        <v>86</v>
      </c>
      <c r="C44" s="45" t="s">
        <v>45</v>
      </c>
      <c r="D44" s="46" t="s">
        <v>45</v>
      </c>
      <c r="E44" s="47"/>
      <c r="F44" s="47"/>
      <c r="G44" s="47"/>
      <c r="H44" s="47"/>
      <c r="I44" s="47"/>
      <c r="J44" s="47"/>
      <c r="K44" s="47"/>
      <c r="L44" s="47"/>
      <c r="M44" s="47"/>
      <c r="N44" s="48">
        <v>0</v>
      </c>
      <c r="O44" s="48">
        <v>0</v>
      </c>
      <c r="P44" s="48">
        <v>0</v>
      </c>
      <c r="Q44" s="48">
        <v>0</v>
      </c>
      <c r="R44" s="48">
        <v>0</v>
      </c>
      <c r="S44" s="48">
        <v>0</v>
      </c>
      <c r="T44" s="48">
        <v>0</v>
      </c>
      <c r="U44" s="48">
        <v>0</v>
      </c>
      <c r="V44" s="48">
        <v>0</v>
      </c>
      <c r="W44" s="48">
        <v>0</v>
      </c>
      <c r="X44" s="48">
        <v>0</v>
      </c>
      <c r="Y44" s="48">
        <v>0</v>
      </c>
      <c r="Z44" s="48">
        <v>0</v>
      </c>
      <c r="AA44" s="48">
        <v>0</v>
      </c>
      <c r="AB44" s="48">
        <v>0</v>
      </c>
      <c r="AC44" s="39">
        <f t="shared" si="1"/>
        <v>0</v>
      </c>
      <c r="AD44" s="51" t="s">
        <v>46</v>
      </c>
      <c r="AE44" s="39">
        <f t="shared" si="2"/>
        <v>0</v>
      </c>
      <c r="AF44" s="39" t="str">
        <f t="shared" si="3"/>
        <v>нд</v>
      </c>
      <c r="AG44" s="39">
        <f t="shared" si="4"/>
        <v>0</v>
      </c>
      <c r="AH44" s="39" t="str">
        <f t="shared" si="5"/>
        <v>нд</v>
      </c>
      <c r="AI44" s="39">
        <f t="shared" si="6"/>
        <v>0</v>
      </c>
      <c r="AJ44" s="39" t="s">
        <v>46</v>
      </c>
      <c r="AK44" s="39">
        <f t="shared" si="7"/>
        <v>0</v>
      </c>
      <c r="AL44" s="39" t="str">
        <f t="shared" si="8"/>
        <v>нд</v>
      </c>
      <c r="AM44" s="39" t="s">
        <v>46</v>
      </c>
      <c r="AN44" s="39">
        <f>SUM(AO44:AR44)</f>
        <v>0</v>
      </c>
      <c r="AO44" s="39">
        <v>0</v>
      </c>
      <c r="AP44" s="39">
        <v>0</v>
      </c>
      <c r="AQ44" s="39">
        <v>0</v>
      </c>
      <c r="AR44" s="39">
        <v>0</v>
      </c>
      <c r="AS44" s="39">
        <f>SUM(AT44:AW44)</f>
        <v>0</v>
      </c>
      <c r="AT44" s="39">
        <v>0</v>
      </c>
      <c r="AU44" s="39">
        <v>0</v>
      </c>
      <c r="AV44" s="40">
        <v>0</v>
      </c>
      <c r="AW44" s="39">
        <v>0</v>
      </c>
      <c r="AX44" s="41" t="e">
        <f>SUM(#REF!,#REF!,#REF!,AN44,#REF!)</f>
        <v>#REF!</v>
      </c>
      <c r="AY44" s="41" t="e">
        <f>SUM(#REF!,#REF!,#REF!,AS44,#REF!)</f>
        <v>#REF!</v>
      </c>
      <c r="AZ44" s="50"/>
    </row>
    <row r="45" spans="1:52" ht="94.5">
      <c r="A45" s="43" t="s">
        <v>87</v>
      </c>
      <c r="B45" s="44" t="s">
        <v>88</v>
      </c>
      <c r="C45" s="45" t="s">
        <v>45</v>
      </c>
      <c r="D45" s="46" t="s">
        <v>45</v>
      </c>
      <c r="E45" s="47"/>
      <c r="F45" s="47"/>
      <c r="G45" s="47"/>
      <c r="H45" s="47"/>
      <c r="I45" s="47"/>
      <c r="J45" s="47"/>
      <c r="K45" s="47"/>
      <c r="L45" s="47"/>
      <c r="M45" s="47"/>
      <c r="N45" s="48">
        <v>0</v>
      </c>
      <c r="O45" s="48">
        <v>0</v>
      </c>
      <c r="P45" s="48">
        <v>0</v>
      </c>
      <c r="Q45" s="48">
        <v>0</v>
      </c>
      <c r="R45" s="48">
        <v>0</v>
      </c>
      <c r="S45" s="48">
        <v>0</v>
      </c>
      <c r="T45" s="48">
        <v>0</v>
      </c>
      <c r="U45" s="48">
        <v>0</v>
      </c>
      <c r="V45" s="48">
        <v>0</v>
      </c>
      <c r="W45" s="48">
        <v>0</v>
      </c>
      <c r="X45" s="48">
        <v>0</v>
      </c>
      <c r="Y45" s="48">
        <v>0</v>
      </c>
      <c r="Z45" s="48">
        <v>0</v>
      </c>
      <c r="AA45" s="48">
        <v>0</v>
      </c>
      <c r="AB45" s="48">
        <v>0</v>
      </c>
      <c r="AC45" s="39">
        <f t="shared" si="1"/>
        <v>0</v>
      </c>
      <c r="AD45" s="51" t="s">
        <v>46</v>
      </c>
      <c r="AE45" s="39">
        <f t="shared" si="2"/>
        <v>0</v>
      </c>
      <c r="AF45" s="39" t="str">
        <f t="shared" si="3"/>
        <v>нд</v>
      </c>
      <c r="AG45" s="39">
        <f t="shared" si="4"/>
        <v>0</v>
      </c>
      <c r="AH45" s="39" t="str">
        <f t="shared" si="5"/>
        <v>нд</v>
      </c>
      <c r="AI45" s="39">
        <f t="shared" si="6"/>
        <v>0</v>
      </c>
      <c r="AJ45" s="39" t="s">
        <v>46</v>
      </c>
      <c r="AK45" s="39">
        <f t="shared" si="7"/>
        <v>0</v>
      </c>
      <c r="AL45" s="39" t="str">
        <f t="shared" si="8"/>
        <v>нд</v>
      </c>
      <c r="AM45" s="39" t="s">
        <v>46</v>
      </c>
      <c r="AN45" s="39">
        <f>SUM(AO45:AR45)</f>
        <v>0</v>
      </c>
      <c r="AO45" s="39">
        <v>0</v>
      </c>
      <c r="AP45" s="39">
        <v>0</v>
      </c>
      <c r="AQ45" s="39">
        <v>0</v>
      </c>
      <c r="AR45" s="39">
        <v>0</v>
      </c>
      <c r="AS45" s="39">
        <f>SUM(AT45:AW45)</f>
        <v>0</v>
      </c>
      <c r="AT45" s="39">
        <v>0</v>
      </c>
      <c r="AU45" s="39">
        <v>0</v>
      </c>
      <c r="AV45" s="40">
        <v>0</v>
      </c>
      <c r="AW45" s="39">
        <v>0</v>
      </c>
      <c r="AX45" s="41" t="e">
        <f>SUM(#REF!,#REF!,#REF!,AN45,#REF!)</f>
        <v>#REF!</v>
      </c>
      <c r="AY45" s="41" t="e">
        <f>SUM(#REF!,#REF!,#REF!,AS45,#REF!)</f>
        <v>#REF!</v>
      </c>
      <c r="AZ45" s="50"/>
    </row>
    <row r="46" spans="1:52" ht="47.25">
      <c r="A46" s="43" t="s">
        <v>89</v>
      </c>
      <c r="B46" s="44" t="s">
        <v>90</v>
      </c>
      <c r="C46" s="45" t="s">
        <v>45</v>
      </c>
      <c r="D46" s="46" t="s">
        <v>45</v>
      </c>
      <c r="E46" s="47"/>
      <c r="F46" s="47"/>
      <c r="G46" s="47"/>
      <c r="H46" s="47"/>
      <c r="I46" s="47"/>
      <c r="J46" s="47"/>
      <c r="K46" s="47"/>
      <c r="L46" s="47"/>
      <c r="M46" s="47"/>
      <c r="N46" s="48">
        <f>SUM(N47,N51,N54,N65)</f>
        <v>239.59541895999999</v>
      </c>
      <c r="O46" s="48">
        <f>SUM(O47,O51,O54,O65)</f>
        <v>56.5612535210213</v>
      </c>
      <c r="P46" s="48">
        <f>SUM(P47,P51,P54,P65)</f>
        <v>33.046393393999999</v>
      </c>
      <c r="Q46" s="48">
        <f>SUM(Q47,Q51,Q54,Q65)</f>
        <v>206.54902556599998</v>
      </c>
      <c r="R46" s="48" t="e">
        <f t="shared" ref="R46:AA46" si="31">SUM(R47,R51,R54,R65)</f>
        <v>#REF!</v>
      </c>
      <c r="S46" s="48">
        <f t="shared" si="31"/>
        <v>0</v>
      </c>
      <c r="T46" s="48">
        <f t="shared" si="31"/>
        <v>0</v>
      </c>
      <c r="U46" s="48" t="e">
        <f t="shared" si="31"/>
        <v>#REF!</v>
      </c>
      <c r="V46" s="48">
        <f t="shared" si="31"/>
        <v>0</v>
      </c>
      <c r="W46" s="48" t="e">
        <f t="shared" si="31"/>
        <v>#REF!</v>
      </c>
      <c r="X46" s="48">
        <f t="shared" si="31"/>
        <v>0</v>
      </c>
      <c r="Y46" s="48">
        <f t="shared" si="31"/>
        <v>0</v>
      </c>
      <c r="Z46" s="48" t="e">
        <f t="shared" si="31"/>
        <v>#REF!</v>
      </c>
      <c r="AA46" s="48">
        <f t="shared" si="31"/>
        <v>0</v>
      </c>
      <c r="AB46" s="48" t="e">
        <f>SUM(AB47,AB51,AB54,AB65)</f>
        <v>#REF!</v>
      </c>
      <c r="AC46" s="39" t="e">
        <f t="shared" si="1"/>
        <v>#REF!</v>
      </c>
      <c r="AD46" s="51" t="str">
        <f>IFERROR(AC46/R46*100,"")</f>
        <v/>
      </c>
      <c r="AE46" s="39">
        <f t="shared" si="2"/>
        <v>0</v>
      </c>
      <c r="AF46" s="39" t="str">
        <f t="shared" si="3"/>
        <v>нд</v>
      </c>
      <c r="AG46" s="39">
        <f t="shared" si="4"/>
        <v>0</v>
      </c>
      <c r="AH46" s="39" t="str">
        <f t="shared" si="5"/>
        <v>нд</v>
      </c>
      <c r="AI46" s="39" t="e">
        <f t="shared" si="6"/>
        <v>#REF!</v>
      </c>
      <c r="AJ46" s="39" t="str">
        <f>IFERROR(AI46/U46*100,"")</f>
        <v/>
      </c>
      <c r="AK46" s="39">
        <f t="shared" si="7"/>
        <v>0</v>
      </c>
      <c r="AL46" s="39" t="str">
        <f t="shared" si="8"/>
        <v>нд</v>
      </c>
      <c r="AM46" s="39" t="s">
        <v>46</v>
      </c>
      <c r="AN46" s="39" t="e">
        <f>SUM(AN47,#REF!,AN50,#REF!)</f>
        <v>#REF!</v>
      </c>
      <c r="AO46" s="39" t="e">
        <f>SUM(AO47,#REF!,AO50,#REF!)</f>
        <v>#REF!</v>
      </c>
      <c r="AP46" s="39" t="e">
        <f>SUM(AP47,#REF!,AP50,#REF!)</f>
        <v>#REF!</v>
      </c>
      <c r="AQ46" s="39" t="e">
        <f>SUM(AQ47,#REF!,AQ50,#REF!)</f>
        <v>#REF!</v>
      </c>
      <c r="AR46" s="39" t="e">
        <f>SUM(AR47,#REF!,AR50,#REF!)</f>
        <v>#REF!</v>
      </c>
      <c r="AS46" s="39" t="e">
        <f>SUM(AS47,#REF!,AS50,#REF!)</f>
        <v>#REF!</v>
      </c>
      <c r="AT46" s="39" t="e">
        <f>SUM(AT47,#REF!,AT50,#REF!)</f>
        <v>#REF!</v>
      </c>
      <c r="AU46" s="39" t="e">
        <f>SUM(AU47,#REF!,AU50,#REF!)</f>
        <v>#REF!</v>
      </c>
      <c r="AV46" s="40" t="e">
        <f>SUM(AV47,#REF!,AV50,#REF!)</f>
        <v>#REF!</v>
      </c>
      <c r="AW46" s="39" t="e">
        <f>SUM(AW47,#REF!,AW50,#REF!)</f>
        <v>#REF!</v>
      </c>
      <c r="AX46" s="41" t="e">
        <f>SUM(#REF!,#REF!,#REF!,AN46,#REF!)</f>
        <v>#REF!</v>
      </c>
      <c r="AY46" s="41" t="e">
        <f>SUM(#REF!,#REF!,#REF!,AS46,#REF!)</f>
        <v>#REF!</v>
      </c>
      <c r="AZ46" s="50"/>
    </row>
    <row r="47" spans="1:52" ht="78.75">
      <c r="A47" s="43" t="s">
        <v>91</v>
      </c>
      <c r="B47" s="44" t="s">
        <v>92</v>
      </c>
      <c r="C47" s="45" t="s">
        <v>45</v>
      </c>
      <c r="D47" s="46" t="s">
        <v>45</v>
      </c>
      <c r="E47" s="47"/>
      <c r="F47" s="47"/>
      <c r="G47" s="47"/>
      <c r="H47" s="47"/>
      <c r="I47" s="47"/>
      <c r="J47" s="47"/>
      <c r="K47" s="47"/>
      <c r="L47" s="47"/>
      <c r="M47" s="47"/>
      <c r="N47" s="48">
        <f>SUM(N48,N49)</f>
        <v>27.109563999999999</v>
      </c>
      <c r="O47" s="48">
        <f>SUM(O48,O49)</f>
        <v>26.726553730178399</v>
      </c>
      <c r="P47" s="48">
        <f>SUM(P48,P49)</f>
        <v>0</v>
      </c>
      <c r="Q47" s="48">
        <f>SUM(Q48,Q49)</f>
        <v>27.109563999999999</v>
      </c>
      <c r="R47" s="48" t="e">
        <f t="shared" ref="R47:AA47" si="32">SUM(R48,R49)</f>
        <v>#REF!</v>
      </c>
      <c r="S47" s="48">
        <f t="shared" si="32"/>
        <v>0</v>
      </c>
      <c r="T47" s="48">
        <f t="shared" si="32"/>
        <v>0</v>
      </c>
      <c r="U47" s="48" t="e">
        <f t="shared" si="32"/>
        <v>#REF!</v>
      </c>
      <c r="V47" s="48">
        <f t="shared" si="32"/>
        <v>0</v>
      </c>
      <c r="W47" s="48" t="e">
        <f t="shared" si="32"/>
        <v>#REF!</v>
      </c>
      <c r="X47" s="48">
        <f t="shared" si="32"/>
        <v>0</v>
      </c>
      <c r="Y47" s="48">
        <f t="shared" si="32"/>
        <v>0</v>
      </c>
      <c r="Z47" s="48" t="e">
        <f t="shared" si="32"/>
        <v>#REF!</v>
      </c>
      <c r="AA47" s="48">
        <f t="shared" si="32"/>
        <v>0</v>
      </c>
      <c r="AB47" s="48" t="e">
        <f>SUM(AB48,AB49)</f>
        <v>#REF!</v>
      </c>
      <c r="AC47" s="39" t="e">
        <f t="shared" si="1"/>
        <v>#REF!</v>
      </c>
      <c r="AD47" s="51" t="str">
        <f>IFERROR(AC47/R47*100,"")</f>
        <v/>
      </c>
      <c r="AE47" s="39">
        <f t="shared" si="2"/>
        <v>0</v>
      </c>
      <c r="AF47" s="39" t="str">
        <f t="shared" si="3"/>
        <v>нд</v>
      </c>
      <c r="AG47" s="39">
        <f t="shared" si="4"/>
        <v>0</v>
      </c>
      <c r="AH47" s="39" t="str">
        <f t="shared" si="5"/>
        <v>нд</v>
      </c>
      <c r="AI47" s="39" t="e">
        <f t="shared" si="6"/>
        <v>#REF!</v>
      </c>
      <c r="AJ47" s="39" t="str">
        <f>IFERROR(AI47/U47*100,"")</f>
        <v/>
      </c>
      <c r="AK47" s="39">
        <f t="shared" si="7"/>
        <v>0</v>
      </c>
      <c r="AL47" s="39" t="str">
        <f t="shared" si="8"/>
        <v>нд</v>
      </c>
      <c r="AM47" s="39" t="s">
        <v>46</v>
      </c>
      <c r="AN47" s="39" t="e">
        <f t="shared" ref="AN47:AW47" si="33">SUM(AN48,AN49)</f>
        <v>#REF!</v>
      </c>
      <c r="AO47" s="39" t="e">
        <f t="shared" si="33"/>
        <v>#REF!</v>
      </c>
      <c r="AP47" s="39" t="e">
        <f t="shared" si="33"/>
        <v>#REF!</v>
      </c>
      <c r="AQ47" s="39" t="e">
        <f t="shared" si="33"/>
        <v>#REF!</v>
      </c>
      <c r="AR47" s="39" t="e">
        <f t="shared" si="33"/>
        <v>#REF!</v>
      </c>
      <c r="AS47" s="39" t="e">
        <f t="shared" si="33"/>
        <v>#REF!</v>
      </c>
      <c r="AT47" s="39" t="e">
        <f t="shared" si="33"/>
        <v>#REF!</v>
      </c>
      <c r="AU47" s="39" t="e">
        <f t="shared" si="33"/>
        <v>#REF!</v>
      </c>
      <c r="AV47" s="40" t="e">
        <f t="shared" si="33"/>
        <v>#REF!</v>
      </c>
      <c r="AW47" s="39" t="e">
        <f t="shared" si="33"/>
        <v>#REF!</v>
      </c>
      <c r="AX47" s="41" t="e">
        <f>SUM(#REF!,#REF!,#REF!,AN47,#REF!)</f>
        <v>#REF!</v>
      </c>
      <c r="AY47" s="41" t="e">
        <f>SUM(#REF!,#REF!,#REF!,AS47,#REF!)</f>
        <v>#REF!</v>
      </c>
      <c r="AZ47" s="50"/>
    </row>
    <row r="48" spans="1:52" ht="31.5">
      <c r="A48" s="43" t="s">
        <v>93</v>
      </c>
      <c r="B48" s="44" t="s">
        <v>94</v>
      </c>
      <c r="C48" s="45" t="s">
        <v>45</v>
      </c>
      <c r="D48" s="46" t="s">
        <v>45</v>
      </c>
      <c r="E48" s="47"/>
      <c r="F48" s="47"/>
      <c r="G48" s="47"/>
      <c r="H48" s="47"/>
      <c r="I48" s="47"/>
      <c r="J48" s="47"/>
      <c r="K48" s="47"/>
      <c r="L48" s="47"/>
      <c r="M48" s="47"/>
      <c r="N48" s="48" t="s">
        <v>46</v>
      </c>
      <c r="O48" s="48" t="s">
        <v>46</v>
      </c>
      <c r="P48" s="48" t="s">
        <v>46</v>
      </c>
      <c r="Q48" s="48" t="s">
        <v>46</v>
      </c>
      <c r="R48" s="48" t="s">
        <v>46</v>
      </c>
      <c r="S48" s="48" t="s">
        <v>46</v>
      </c>
      <c r="T48" s="48" t="s">
        <v>46</v>
      </c>
      <c r="U48" s="48" t="s">
        <v>46</v>
      </c>
      <c r="V48" s="48" t="s">
        <v>46</v>
      </c>
      <c r="W48" s="48" t="s">
        <v>46</v>
      </c>
      <c r="X48" s="48" t="s">
        <v>46</v>
      </c>
      <c r="Y48" s="48" t="s">
        <v>46</v>
      </c>
      <c r="Z48" s="48" t="s">
        <v>46</v>
      </c>
      <c r="AA48" s="48" t="s">
        <v>46</v>
      </c>
      <c r="AB48" s="48" t="s">
        <v>46</v>
      </c>
      <c r="AC48" s="48" t="s">
        <v>46</v>
      </c>
      <c r="AD48" s="48" t="s">
        <v>46</v>
      </c>
      <c r="AE48" s="48" t="s">
        <v>46</v>
      </c>
      <c r="AF48" s="48" t="s">
        <v>46</v>
      </c>
      <c r="AG48" s="48" t="s">
        <v>46</v>
      </c>
      <c r="AH48" s="48" t="s">
        <v>46</v>
      </c>
      <c r="AI48" s="48" t="s">
        <v>46</v>
      </c>
      <c r="AJ48" s="48" t="s">
        <v>46</v>
      </c>
      <c r="AK48" s="48" t="s">
        <v>46</v>
      </c>
      <c r="AL48" s="48" t="s">
        <v>46</v>
      </c>
      <c r="AM48" s="39" t="s">
        <v>46</v>
      </c>
      <c r="AN48" s="39">
        <v>0</v>
      </c>
      <c r="AO48" s="39">
        <v>0</v>
      </c>
      <c r="AP48" s="39">
        <v>0</v>
      </c>
      <c r="AQ48" s="39">
        <v>0</v>
      </c>
      <c r="AR48" s="39">
        <v>0</v>
      </c>
      <c r="AS48" s="39">
        <v>0</v>
      </c>
      <c r="AT48" s="39">
        <v>0</v>
      </c>
      <c r="AU48" s="39">
        <v>0</v>
      </c>
      <c r="AV48" s="40">
        <v>0</v>
      </c>
      <c r="AW48" s="39">
        <v>0</v>
      </c>
      <c r="AX48" s="41" t="e">
        <f>SUM(#REF!,#REF!,#REF!,AN48,#REF!)</f>
        <v>#REF!</v>
      </c>
      <c r="AY48" s="41" t="e">
        <f>SUM(#REF!,#REF!,#REF!,AS48,#REF!)</f>
        <v>#REF!</v>
      </c>
      <c r="AZ48" s="50"/>
    </row>
    <row r="49" spans="1:52" ht="78.75">
      <c r="A49" s="43" t="s">
        <v>95</v>
      </c>
      <c r="B49" s="44" t="s">
        <v>96</v>
      </c>
      <c r="C49" s="45" t="s">
        <v>45</v>
      </c>
      <c r="D49" s="46" t="s">
        <v>45</v>
      </c>
      <c r="E49" s="47"/>
      <c r="F49" s="47"/>
      <c r="G49" s="47"/>
      <c r="H49" s="47"/>
      <c r="I49" s="47"/>
      <c r="J49" s="47"/>
      <c r="K49" s="47"/>
      <c r="L49" s="47"/>
      <c r="M49" s="47"/>
      <c r="N49" s="52">
        <f>SUM(N50:N50)</f>
        <v>27.109563999999999</v>
      </c>
      <c r="O49" s="52">
        <f>SUM(O50:O50)</f>
        <v>26.726553730178399</v>
      </c>
      <c r="P49" s="52">
        <f>SUM(P50:P50)</f>
        <v>0</v>
      </c>
      <c r="Q49" s="52">
        <f>SUM(Q50:Q50)</f>
        <v>27.109563999999999</v>
      </c>
      <c r="R49" s="52" t="e">
        <f t="shared" ref="R49:AB49" si="34">SUM(R50:R50)</f>
        <v>#REF!</v>
      </c>
      <c r="S49" s="52">
        <f t="shared" si="34"/>
        <v>0</v>
      </c>
      <c r="T49" s="52">
        <f t="shared" si="34"/>
        <v>0</v>
      </c>
      <c r="U49" s="52" t="e">
        <f t="shared" si="34"/>
        <v>#REF!</v>
      </c>
      <c r="V49" s="52">
        <f t="shared" si="34"/>
        <v>0</v>
      </c>
      <c r="W49" s="52" t="e">
        <f t="shared" si="34"/>
        <v>#REF!</v>
      </c>
      <c r="X49" s="52">
        <f t="shared" si="34"/>
        <v>0</v>
      </c>
      <c r="Y49" s="52">
        <f t="shared" si="34"/>
        <v>0</v>
      </c>
      <c r="Z49" s="52" t="e">
        <f t="shared" si="34"/>
        <v>#REF!</v>
      </c>
      <c r="AA49" s="52">
        <f t="shared" si="34"/>
        <v>0</v>
      </c>
      <c r="AB49" s="52" t="e">
        <f t="shared" si="34"/>
        <v>#REF!</v>
      </c>
      <c r="AC49" s="39" t="e">
        <f t="shared" si="1"/>
        <v>#REF!</v>
      </c>
      <c r="AD49" s="51" t="str">
        <f>IFERROR(AC49/R49*100,"")</f>
        <v/>
      </c>
      <c r="AE49" s="39">
        <f t="shared" si="2"/>
        <v>0</v>
      </c>
      <c r="AF49" s="39" t="str">
        <f t="shared" si="3"/>
        <v>нд</v>
      </c>
      <c r="AG49" s="39">
        <f t="shared" si="4"/>
        <v>0</v>
      </c>
      <c r="AH49" s="39" t="str">
        <f t="shared" si="5"/>
        <v>нд</v>
      </c>
      <c r="AI49" s="39" t="e">
        <f t="shared" si="6"/>
        <v>#REF!</v>
      </c>
      <c r="AJ49" s="39" t="str">
        <f>IFERROR(AI49/U49*100,"")</f>
        <v/>
      </c>
      <c r="AK49" s="39">
        <f t="shared" si="7"/>
        <v>0</v>
      </c>
      <c r="AL49" s="39" t="str">
        <f t="shared" si="8"/>
        <v>нд</v>
      </c>
      <c r="AM49" s="39" t="s">
        <v>46</v>
      </c>
      <c r="AN49" s="53" t="e">
        <f>SUM(#REF!)</f>
        <v>#REF!</v>
      </c>
      <c r="AO49" s="53" t="e">
        <f>SUM(#REF!)</f>
        <v>#REF!</v>
      </c>
      <c r="AP49" s="53" t="e">
        <f>SUM(#REF!)</f>
        <v>#REF!</v>
      </c>
      <c r="AQ49" s="53" t="e">
        <f>SUM(#REF!)</f>
        <v>#REF!</v>
      </c>
      <c r="AR49" s="53" t="e">
        <f>SUM(#REF!)</f>
        <v>#REF!</v>
      </c>
      <c r="AS49" s="53" t="e">
        <f>SUM(#REF!)</f>
        <v>#REF!</v>
      </c>
      <c r="AT49" s="53" t="e">
        <f>SUM(#REF!)</f>
        <v>#REF!</v>
      </c>
      <c r="AU49" s="53" t="e">
        <f>SUM(#REF!)</f>
        <v>#REF!</v>
      </c>
      <c r="AV49" s="54" t="e">
        <f>SUM(#REF!)</f>
        <v>#REF!</v>
      </c>
      <c r="AW49" s="53" t="e">
        <f>SUM(#REF!)</f>
        <v>#REF!</v>
      </c>
      <c r="AX49" s="41" t="e">
        <f>SUM(#REF!,#REF!,#REF!,AN49,#REF!)</f>
        <v>#REF!</v>
      </c>
      <c r="AY49" s="41" t="e">
        <f>SUM(#REF!,#REF!,#REF!,AS49,#REF!)</f>
        <v>#REF!</v>
      </c>
      <c r="AZ49" s="50"/>
    </row>
    <row r="50" spans="1:52" ht="15.75">
      <c r="A50" s="43" t="s">
        <v>97</v>
      </c>
      <c r="B50" s="44" t="s">
        <v>98</v>
      </c>
      <c r="C50" s="45" t="s">
        <v>99</v>
      </c>
      <c r="D50" s="46" t="s">
        <v>45</v>
      </c>
      <c r="E50" s="47"/>
      <c r="F50" s="47"/>
      <c r="G50" s="47"/>
      <c r="H50" s="47"/>
      <c r="I50" s="47"/>
      <c r="J50" s="47"/>
      <c r="K50" s="47"/>
      <c r="L50" s="47"/>
      <c r="M50" s="47"/>
      <c r="N50" s="66">
        <v>27.109563999999999</v>
      </c>
      <c r="O50" s="66">
        <v>26.726553730178399</v>
      </c>
      <c r="P50" s="67">
        <v>0</v>
      </c>
      <c r="Q50" s="67">
        <f>N50-P50</f>
        <v>27.109563999999999</v>
      </c>
      <c r="R50" s="55" t="e">
        <f>SUM(S50:V50)</f>
        <v>#REF!</v>
      </c>
      <c r="S50" s="55">
        <v>0</v>
      </c>
      <c r="T50" s="55">
        <v>0</v>
      </c>
      <c r="U50" s="55" t="e">
        <f>#REF!</f>
        <v>#REF!</v>
      </c>
      <c r="V50" s="55">
        <v>0</v>
      </c>
      <c r="W50" s="48" t="e">
        <f>SUM(X50:AA50)</f>
        <v>#REF!</v>
      </c>
      <c r="X50" s="48">
        <v>0</v>
      </c>
      <c r="Y50" s="48">
        <f>T50</f>
        <v>0</v>
      </c>
      <c r="Z50" s="55" t="e">
        <f>#REF!</f>
        <v>#REF!</v>
      </c>
      <c r="AA50" s="48">
        <v>0</v>
      </c>
      <c r="AB50" s="48" t="e">
        <f>Q50-W50</f>
        <v>#REF!</v>
      </c>
      <c r="AC50" s="39" t="e">
        <f t="shared" si="1"/>
        <v>#REF!</v>
      </c>
      <c r="AD50" s="51" t="str">
        <f>IFERROR(AC50/R50*100,"")</f>
        <v/>
      </c>
      <c r="AE50" s="39">
        <f t="shared" si="2"/>
        <v>0</v>
      </c>
      <c r="AF50" s="39" t="str">
        <f t="shared" si="3"/>
        <v>нд</v>
      </c>
      <c r="AG50" s="39">
        <f t="shared" si="4"/>
        <v>0</v>
      </c>
      <c r="AH50" s="39" t="str">
        <f t="shared" si="5"/>
        <v>нд</v>
      </c>
      <c r="AI50" s="39" t="e">
        <f t="shared" si="6"/>
        <v>#REF!</v>
      </c>
      <c r="AJ50" s="39" t="str">
        <f>IFERROR(AI50/U50*100,"")</f>
        <v/>
      </c>
      <c r="AK50" s="39">
        <f t="shared" si="7"/>
        <v>0</v>
      </c>
      <c r="AL50" s="39" t="str">
        <f t="shared" si="8"/>
        <v>нд</v>
      </c>
      <c r="AM50" s="56" t="e">
        <f>#REF!</f>
        <v>#REF!</v>
      </c>
      <c r="AN50" s="39" t="e">
        <f>SUM(#REF!,AN53,AN54,AN55,#REF!,AN58,AN59,AN60)</f>
        <v>#REF!</v>
      </c>
      <c r="AO50" s="39" t="e">
        <f>SUM(#REF!,AO53,AO54,AO55,#REF!,AO58,AO59,AO60)</f>
        <v>#REF!</v>
      </c>
      <c r="AP50" s="39" t="e">
        <f>SUM(#REF!,AP53,AP54,AP55,#REF!,AP58,AP59,AP60)</f>
        <v>#REF!</v>
      </c>
      <c r="AQ50" s="39" t="e">
        <f>SUM(#REF!,AQ53,AQ54,AQ55,#REF!,AQ58,AQ59,AQ60)</f>
        <v>#REF!</v>
      </c>
      <c r="AR50" s="39" t="e">
        <f>SUM(#REF!,AR53,AR54,AR55,#REF!,AR58,AR59,AR60)</f>
        <v>#REF!</v>
      </c>
      <c r="AS50" s="39" t="e">
        <f>SUM(#REF!,AS53,AS54,AS55,#REF!,AS58,AS59,AS60)</f>
        <v>#REF!</v>
      </c>
      <c r="AT50" s="39" t="e">
        <f>SUM(#REF!,AT53,AT54,AT55,#REF!,AT58,AT59,AT60)</f>
        <v>#REF!</v>
      </c>
      <c r="AU50" s="39" t="e">
        <f>SUM(#REF!,AU53,AU54,AU55,#REF!,AU58,AU59,AU60)</f>
        <v>#REF!</v>
      </c>
      <c r="AV50" s="40" t="e">
        <f>SUM(#REF!,AV53,AV54,AV55,#REF!,AV58,AV59,AV60)</f>
        <v>#REF!</v>
      </c>
      <c r="AW50" s="39" t="e">
        <f>SUM(#REF!,AW53,AW54,AW55,#REF!,AW58,AW59,AW60)</f>
        <v>#REF!</v>
      </c>
      <c r="AX50" s="41" t="e">
        <f>SUM(#REF!,#REF!,#REF!,AN50,#REF!)</f>
        <v>#REF!</v>
      </c>
      <c r="AY50" s="41" t="e">
        <f>SUM(#REF!,#REF!,#REF!,AS50,#REF!)</f>
        <v>#REF!</v>
      </c>
      <c r="AZ50" s="50"/>
    </row>
    <row r="51" spans="1:52" ht="63">
      <c r="A51" s="43" t="s">
        <v>100</v>
      </c>
      <c r="B51" s="44" t="s">
        <v>101</v>
      </c>
      <c r="C51" s="45" t="s">
        <v>45</v>
      </c>
      <c r="D51" s="46" t="s">
        <v>102</v>
      </c>
      <c r="E51" s="57">
        <v>0</v>
      </c>
      <c r="F51" s="57">
        <v>0</v>
      </c>
      <c r="G51" s="57">
        <v>3</v>
      </c>
      <c r="H51" s="57">
        <v>0</v>
      </c>
      <c r="I51" s="57">
        <v>0</v>
      </c>
      <c r="J51" s="57">
        <v>0</v>
      </c>
      <c r="K51" s="57">
        <v>0</v>
      </c>
      <c r="L51" s="57" t="s">
        <v>103</v>
      </c>
      <c r="M51" s="57" t="s">
        <v>104</v>
      </c>
      <c r="N51" s="55">
        <f>SUM(N52,N53)</f>
        <v>0</v>
      </c>
      <c r="O51" s="55">
        <f>SUM(O52,O53)</f>
        <v>0</v>
      </c>
      <c r="P51" s="55">
        <f>SUM(P52,P53)</f>
        <v>0</v>
      </c>
      <c r="Q51" s="55">
        <f>SUM(Q52,Q53)</f>
        <v>0</v>
      </c>
      <c r="R51" s="55">
        <f t="shared" ref="R51:AA51" si="35">SUM(R52,R53)</f>
        <v>0</v>
      </c>
      <c r="S51" s="55">
        <f t="shared" si="35"/>
        <v>0</v>
      </c>
      <c r="T51" s="55">
        <f t="shared" si="35"/>
        <v>0</v>
      </c>
      <c r="U51" s="55">
        <f t="shared" si="35"/>
        <v>0</v>
      </c>
      <c r="V51" s="55">
        <f t="shared" si="35"/>
        <v>0</v>
      </c>
      <c r="W51" s="55">
        <f t="shared" si="35"/>
        <v>0</v>
      </c>
      <c r="X51" s="55">
        <f t="shared" si="35"/>
        <v>0</v>
      </c>
      <c r="Y51" s="55">
        <f t="shared" si="35"/>
        <v>0</v>
      </c>
      <c r="Z51" s="55">
        <f t="shared" si="35"/>
        <v>0</v>
      </c>
      <c r="AA51" s="55">
        <f t="shared" si="35"/>
        <v>0</v>
      </c>
      <c r="AB51" s="55">
        <f>SUM(AB52,AB53)</f>
        <v>0</v>
      </c>
      <c r="AC51" s="39">
        <f t="shared" si="1"/>
        <v>0</v>
      </c>
      <c r="AD51" s="51" t="s">
        <v>46</v>
      </c>
      <c r="AE51" s="39">
        <f t="shared" si="2"/>
        <v>0</v>
      </c>
      <c r="AF51" s="39" t="str">
        <f t="shared" si="3"/>
        <v>нд</v>
      </c>
      <c r="AG51" s="39">
        <f t="shared" si="4"/>
        <v>0</v>
      </c>
      <c r="AH51" s="39" t="str">
        <f t="shared" si="5"/>
        <v>нд</v>
      </c>
      <c r="AI51" s="39">
        <f t="shared" si="6"/>
        <v>0</v>
      </c>
      <c r="AJ51" s="39" t="s">
        <v>46</v>
      </c>
      <c r="AK51" s="39">
        <f t="shared" si="7"/>
        <v>0</v>
      </c>
      <c r="AL51" s="39" t="str">
        <f t="shared" si="8"/>
        <v>нд</v>
      </c>
      <c r="AM51" s="45" t="s">
        <v>46</v>
      </c>
      <c r="AN51" s="39">
        <f t="shared" ref="AN51:AN60" si="36">SUM(AO51:AR51)</f>
        <v>1.1313280680000002</v>
      </c>
      <c r="AO51" s="39">
        <v>0</v>
      </c>
      <c r="AP51" s="39">
        <v>0</v>
      </c>
      <c r="AQ51" s="39">
        <f>'[1]приложение 1.4'!$J$21*1.18</f>
        <v>1.1313280680000002</v>
      </c>
      <c r="AR51" s="39">
        <v>0</v>
      </c>
      <c r="AS51" s="39">
        <f t="shared" ref="AS51:AS60" si="37">SUM(AT51:AW51)</f>
        <v>3.1681783336000002</v>
      </c>
      <c r="AT51" s="39">
        <v>0</v>
      </c>
      <c r="AU51" s="39">
        <v>0</v>
      </c>
      <c r="AV51" s="40">
        <v>3.1681783336000002</v>
      </c>
      <c r="AW51" s="39">
        <v>0</v>
      </c>
      <c r="AX51" s="41" t="e">
        <f>SUM(#REF!,#REF!,#REF!,AN51,#REF!)</f>
        <v>#REF!</v>
      </c>
      <c r="AY51" s="41" t="e">
        <f>SUM(#REF!,#REF!,#REF!,AS51,#REF!)</f>
        <v>#REF!</v>
      </c>
      <c r="AZ51" s="50"/>
    </row>
    <row r="52" spans="1:52" ht="31.5">
      <c r="A52" s="43" t="s">
        <v>105</v>
      </c>
      <c r="B52" s="44" t="s">
        <v>106</v>
      </c>
      <c r="C52" s="45" t="s">
        <v>45</v>
      </c>
      <c r="D52" s="46" t="s">
        <v>102</v>
      </c>
      <c r="E52" s="57">
        <v>0</v>
      </c>
      <c r="F52" s="57">
        <v>0</v>
      </c>
      <c r="G52" s="57">
        <v>3</v>
      </c>
      <c r="H52" s="57">
        <v>0</v>
      </c>
      <c r="I52" s="57">
        <v>0</v>
      </c>
      <c r="J52" s="57">
        <v>0</v>
      </c>
      <c r="K52" s="57">
        <v>0</v>
      </c>
      <c r="L52" s="57" t="s">
        <v>103</v>
      </c>
      <c r="M52" s="57" t="s">
        <v>107</v>
      </c>
      <c r="N52" s="55">
        <v>0</v>
      </c>
      <c r="O52" s="55">
        <v>0</v>
      </c>
      <c r="P52" s="55">
        <v>0</v>
      </c>
      <c r="Q52" s="55">
        <v>0</v>
      </c>
      <c r="R52" s="55">
        <v>0</v>
      </c>
      <c r="S52" s="55">
        <v>0</v>
      </c>
      <c r="T52" s="55">
        <v>0</v>
      </c>
      <c r="U52" s="55">
        <v>0</v>
      </c>
      <c r="V52" s="55">
        <v>0</v>
      </c>
      <c r="W52" s="55">
        <v>0</v>
      </c>
      <c r="X52" s="55">
        <v>0</v>
      </c>
      <c r="Y52" s="55">
        <v>0</v>
      </c>
      <c r="Z52" s="55">
        <v>0</v>
      </c>
      <c r="AA52" s="55">
        <v>0</v>
      </c>
      <c r="AB52" s="55">
        <v>0</v>
      </c>
      <c r="AC52" s="39">
        <f t="shared" si="1"/>
        <v>0</v>
      </c>
      <c r="AD52" s="51" t="s">
        <v>46</v>
      </c>
      <c r="AE52" s="39">
        <f t="shared" si="2"/>
        <v>0</v>
      </c>
      <c r="AF52" s="39" t="str">
        <f t="shared" si="3"/>
        <v>нд</v>
      </c>
      <c r="AG52" s="39">
        <f t="shared" si="4"/>
        <v>0</v>
      </c>
      <c r="AH52" s="39" t="str">
        <f t="shared" si="5"/>
        <v>нд</v>
      </c>
      <c r="AI52" s="39">
        <f t="shared" si="6"/>
        <v>0</v>
      </c>
      <c r="AJ52" s="39" t="s">
        <v>46</v>
      </c>
      <c r="AK52" s="39">
        <f t="shared" si="7"/>
        <v>0</v>
      </c>
      <c r="AL52" s="39" t="str">
        <f t="shared" si="8"/>
        <v>нд</v>
      </c>
      <c r="AM52" s="45" t="s">
        <v>46</v>
      </c>
      <c r="AN52" s="39">
        <f t="shared" si="36"/>
        <v>11.4065467</v>
      </c>
      <c r="AO52" s="39">
        <v>0</v>
      </c>
      <c r="AP52" s="39">
        <v>0</v>
      </c>
      <c r="AQ52" s="39">
        <f>'[1]приложение 1.4'!$J$22*1.18</f>
        <v>11.4065467</v>
      </c>
      <c r="AR52" s="39">
        <v>0</v>
      </c>
      <c r="AS52" s="39">
        <f t="shared" si="37"/>
        <v>21.626124513800001</v>
      </c>
      <c r="AT52" s="39">
        <v>0</v>
      </c>
      <c r="AU52" s="39">
        <v>0</v>
      </c>
      <c r="AV52" s="40">
        <v>21.626124513800001</v>
      </c>
      <c r="AW52" s="39">
        <v>0</v>
      </c>
      <c r="AX52" s="41" t="e">
        <f>SUM(#REF!,#REF!,#REF!,AN52,#REF!)</f>
        <v>#REF!</v>
      </c>
      <c r="AY52" s="41" t="e">
        <f>SUM(#REF!,#REF!,#REF!,AS52,#REF!)</f>
        <v>#REF!</v>
      </c>
      <c r="AZ52" s="50"/>
    </row>
    <row r="53" spans="1:52" ht="47.25">
      <c r="A53" s="43" t="s">
        <v>108</v>
      </c>
      <c r="B53" s="44" t="s">
        <v>109</v>
      </c>
      <c r="C53" s="45" t="s">
        <v>45</v>
      </c>
      <c r="D53" s="46" t="s">
        <v>45</v>
      </c>
      <c r="E53" s="47"/>
      <c r="F53" s="47"/>
      <c r="G53" s="47"/>
      <c r="H53" s="47"/>
      <c r="I53" s="47"/>
      <c r="J53" s="47"/>
      <c r="K53" s="47"/>
      <c r="L53" s="47"/>
      <c r="M53" s="47"/>
      <c r="N53" s="48">
        <v>0</v>
      </c>
      <c r="O53" s="48">
        <v>0</v>
      </c>
      <c r="P53" s="48">
        <v>0</v>
      </c>
      <c r="Q53" s="48">
        <v>0</v>
      </c>
      <c r="R53" s="48">
        <v>0</v>
      </c>
      <c r="S53" s="48">
        <v>0</v>
      </c>
      <c r="T53" s="48">
        <v>0</v>
      </c>
      <c r="U53" s="48">
        <v>0</v>
      </c>
      <c r="V53" s="48">
        <v>0</v>
      </c>
      <c r="W53" s="48">
        <v>0</v>
      </c>
      <c r="X53" s="48">
        <v>0</v>
      </c>
      <c r="Y53" s="48">
        <v>0</v>
      </c>
      <c r="Z53" s="48">
        <v>0</v>
      </c>
      <c r="AA53" s="48">
        <v>0</v>
      </c>
      <c r="AB53" s="48">
        <v>0</v>
      </c>
      <c r="AC53" s="39">
        <f t="shared" si="1"/>
        <v>0</v>
      </c>
      <c r="AD53" s="51" t="s">
        <v>46</v>
      </c>
      <c r="AE53" s="39">
        <f t="shared" si="2"/>
        <v>0</v>
      </c>
      <c r="AF53" s="39" t="str">
        <f t="shared" si="3"/>
        <v>нд</v>
      </c>
      <c r="AG53" s="39">
        <f t="shared" si="4"/>
        <v>0</v>
      </c>
      <c r="AH53" s="39" t="str">
        <f t="shared" si="5"/>
        <v>нд</v>
      </c>
      <c r="AI53" s="39">
        <f t="shared" si="6"/>
        <v>0</v>
      </c>
      <c r="AJ53" s="39" t="s">
        <v>46</v>
      </c>
      <c r="AK53" s="39">
        <f t="shared" si="7"/>
        <v>0</v>
      </c>
      <c r="AL53" s="39" t="str">
        <f t="shared" si="8"/>
        <v>нд</v>
      </c>
      <c r="AM53" s="39" t="s">
        <v>46</v>
      </c>
      <c r="AN53" s="39">
        <f t="shared" si="36"/>
        <v>0</v>
      </c>
      <c r="AO53" s="39">
        <v>0</v>
      </c>
      <c r="AP53" s="39">
        <v>0</v>
      </c>
      <c r="AQ53" s="39">
        <v>0</v>
      </c>
      <c r="AR53" s="39">
        <v>0</v>
      </c>
      <c r="AS53" s="39">
        <f t="shared" si="37"/>
        <v>0</v>
      </c>
      <c r="AT53" s="39">
        <v>0</v>
      </c>
      <c r="AU53" s="39">
        <v>0</v>
      </c>
      <c r="AV53" s="40">
        <v>0</v>
      </c>
      <c r="AW53" s="39">
        <v>0</v>
      </c>
      <c r="AX53" s="41" t="e">
        <f>SUM(#REF!,#REF!,#REF!,AN53,#REF!)</f>
        <v>#REF!</v>
      </c>
      <c r="AY53" s="41" t="e">
        <f>SUM(#REF!,#REF!,#REF!,AS53,#REF!)</f>
        <v>#REF!</v>
      </c>
      <c r="AZ53" s="50"/>
    </row>
    <row r="54" spans="1:52" ht="47.25">
      <c r="A54" s="43" t="s">
        <v>110</v>
      </c>
      <c r="B54" s="44" t="s">
        <v>111</v>
      </c>
      <c r="C54" s="45" t="s">
        <v>45</v>
      </c>
      <c r="D54" s="46" t="s">
        <v>45</v>
      </c>
      <c r="E54" s="47"/>
      <c r="F54" s="47"/>
      <c r="G54" s="47"/>
      <c r="H54" s="47"/>
      <c r="I54" s="47"/>
      <c r="J54" s="47"/>
      <c r="K54" s="47"/>
      <c r="L54" s="47"/>
      <c r="M54" s="47"/>
      <c r="N54" s="48">
        <f>SUM(N55,N57,N58,N59,N60,N62,N63,N64)</f>
        <v>212.48585495999998</v>
      </c>
      <c r="O54" s="48">
        <f>SUM(O55,O57,O58,O59,O60,O62,O63,O64)</f>
        <v>29.834699790842897</v>
      </c>
      <c r="P54" s="48">
        <f>SUM(P55,P57,P58,P59,P60,P62,P63,P64)</f>
        <v>33.046393393999999</v>
      </c>
      <c r="Q54" s="48">
        <f>SUM(Q55,Q57,Q58,Q59,Q60,Q62,Q63,Q64)</f>
        <v>179.43946156599998</v>
      </c>
      <c r="R54" s="48" t="e">
        <f t="shared" ref="R54:AA54" si="38">SUM(R55,R57,R58,R59,R60,R62,R63,R64)</f>
        <v>#REF!</v>
      </c>
      <c r="S54" s="48">
        <f t="shared" si="38"/>
        <v>0</v>
      </c>
      <c r="T54" s="48">
        <f t="shared" si="38"/>
        <v>0</v>
      </c>
      <c r="U54" s="48" t="e">
        <f t="shared" si="38"/>
        <v>#REF!</v>
      </c>
      <c r="V54" s="48">
        <f t="shared" si="38"/>
        <v>0</v>
      </c>
      <c r="W54" s="48" t="e">
        <f t="shared" si="38"/>
        <v>#REF!</v>
      </c>
      <c r="X54" s="48">
        <f t="shared" si="38"/>
        <v>0</v>
      </c>
      <c r="Y54" s="48">
        <f t="shared" si="38"/>
        <v>0</v>
      </c>
      <c r="Z54" s="48" t="e">
        <f t="shared" si="38"/>
        <v>#REF!</v>
      </c>
      <c r="AA54" s="48">
        <f t="shared" si="38"/>
        <v>0</v>
      </c>
      <c r="AB54" s="48" t="e">
        <f>SUM(AB55,AB57,AB58,AB59,AB60,AB62,AB63,AB64)</f>
        <v>#REF!</v>
      </c>
      <c r="AC54" s="39" t="e">
        <f t="shared" si="1"/>
        <v>#REF!</v>
      </c>
      <c r="AD54" s="51" t="str">
        <f>IFERROR(AC54/R54*100,"")</f>
        <v/>
      </c>
      <c r="AE54" s="39">
        <f t="shared" si="2"/>
        <v>0</v>
      </c>
      <c r="AF54" s="39" t="str">
        <f t="shared" si="3"/>
        <v>нд</v>
      </c>
      <c r="AG54" s="39">
        <f t="shared" si="4"/>
        <v>0</v>
      </c>
      <c r="AH54" s="39" t="str">
        <f t="shared" si="5"/>
        <v>нд</v>
      </c>
      <c r="AI54" s="39" t="e">
        <f t="shared" si="6"/>
        <v>#REF!</v>
      </c>
      <c r="AJ54" s="39" t="str">
        <f>IFERROR(AI54/U54*100,"")</f>
        <v/>
      </c>
      <c r="AK54" s="39">
        <f t="shared" si="7"/>
        <v>0</v>
      </c>
      <c r="AL54" s="39" t="str">
        <f t="shared" si="8"/>
        <v>нд</v>
      </c>
      <c r="AM54" s="39" t="s">
        <v>46</v>
      </c>
      <c r="AN54" s="39">
        <f t="shared" si="36"/>
        <v>0</v>
      </c>
      <c r="AO54" s="39">
        <v>0</v>
      </c>
      <c r="AP54" s="39">
        <v>0</v>
      </c>
      <c r="AQ54" s="39">
        <v>0</v>
      </c>
      <c r="AR54" s="39">
        <v>0</v>
      </c>
      <c r="AS54" s="39">
        <f t="shared" si="37"/>
        <v>0</v>
      </c>
      <c r="AT54" s="39">
        <v>0</v>
      </c>
      <c r="AU54" s="39">
        <v>0</v>
      </c>
      <c r="AV54" s="40">
        <v>0</v>
      </c>
      <c r="AW54" s="39">
        <v>0</v>
      </c>
      <c r="AX54" s="41" t="e">
        <f>SUM(#REF!,#REF!,#REF!,AN54,#REF!)</f>
        <v>#REF!</v>
      </c>
      <c r="AY54" s="41" t="e">
        <f>SUM(#REF!,#REF!,#REF!,AS54,#REF!)</f>
        <v>#REF!</v>
      </c>
      <c r="AZ54" s="50"/>
    </row>
    <row r="55" spans="1:52" ht="47.25">
      <c r="A55" s="43" t="s">
        <v>112</v>
      </c>
      <c r="B55" s="44" t="s">
        <v>113</v>
      </c>
      <c r="C55" s="45" t="s">
        <v>45</v>
      </c>
      <c r="D55" s="46" t="s">
        <v>45</v>
      </c>
      <c r="E55" s="47"/>
      <c r="F55" s="47"/>
      <c r="G55" s="47"/>
      <c r="H55" s="47"/>
      <c r="I55" s="47"/>
      <c r="J55" s="47"/>
      <c r="K55" s="47"/>
      <c r="L55" s="47"/>
      <c r="M55" s="47"/>
      <c r="N55" s="48">
        <f>SUM(N56:N56)</f>
        <v>67.416479289999998</v>
      </c>
      <c r="O55" s="48">
        <f>SUM(O56:O56)</f>
        <v>24.679796036627199</v>
      </c>
      <c r="P55" s="48">
        <f>SUM(P56:P56)</f>
        <v>15.518115080000001</v>
      </c>
      <c r="Q55" s="48">
        <f>SUM(Q56:Q56)</f>
        <v>51.898364209999997</v>
      </c>
      <c r="R55" s="48" t="e">
        <f t="shared" ref="R55:AB55" si="39">SUM(R56:R56)</f>
        <v>#REF!</v>
      </c>
      <c r="S55" s="48">
        <f t="shared" si="39"/>
        <v>0</v>
      </c>
      <c r="T55" s="48">
        <f t="shared" si="39"/>
        <v>0</v>
      </c>
      <c r="U55" s="48" t="e">
        <f t="shared" si="39"/>
        <v>#REF!</v>
      </c>
      <c r="V55" s="48">
        <f t="shared" si="39"/>
        <v>0</v>
      </c>
      <c r="W55" s="48" t="e">
        <f t="shared" si="39"/>
        <v>#REF!</v>
      </c>
      <c r="X55" s="48">
        <f t="shared" si="39"/>
        <v>0</v>
      </c>
      <c r="Y55" s="48">
        <f t="shared" si="39"/>
        <v>0</v>
      </c>
      <c r="Z55" s="48" t="e">
        <f t="shared" si="39"/>
        <v>#REF!</v>
      </c>
      <c r="AA55" s="48">
        <f t="shared" si="39"/>
        <v>0</v>
      </c>
      <c r="AB55" s="48" t="e">
        <f t="shared" si="39"/>
        <v>#REF!</v>
      </c>
      <c r="AC55" s="39" t="e">
        <f t="shared" si="1"/>
        <v>#REF!</v>
      </c>
      <c r="AD55" s="51" t="str">
        <f>IFERROR(AC55/R55*100,"")</f>
        <v/>
      </c>
      <c r="AE55" s="39">
        <f t="shared" si="2"/>
        <v>0</v>
      </c>
      <c r="AF55" s="39" t="str">
        <f t="shared" si="3"/>
        <v>нд</v>
      </c>
      <c r="AG55" s="39">
        <f t="shared" si="4"/>
        <v>0</v>
      </c>
      <c r="AH55" s="39" t="str">
        <f t="shared" si="5"/>
        <v>нд</v>
      </c>
      <c r="AI55" s="39" t="e">
        <f t="shared" si="6"/>
        <v>#REF!</v>
      </c>
      <c r="AJ55" s="39" t="str">
        <f>IFERROR(AI55/U55*100,"")</f>
        <v/>
      </c>
      <c r="AK55" s="39">
        <f t="shared" si="7"/>
        <v>0</v>
      </c>
      <c r="AL55" s="39" t="str">
        <f t="shared" si="8"/>
        <v>нд</v>
      </c>
      <c r="AM55" s="39" t="s">
        <v>46</v>
      </c>
      <c r="AN55" s="39">
        <f t="shared" si="36"/>
        <v>0</v>
      </c>
      <c r="AO55" s="39">
        <v>0</v>
      </c>
      <c r="AP55" s="39">
        <v>0</v>
      </c>
      <c r="AQ55" s="39">
        <v>0</v>
      </c>
      <c r="AR55" s="39">
        <v>0</v>
      </c>
      <c r="AS55" s="39">
        <f t="shared" si="37"/>
        <v>0</v>
      </c>
      <c r="AT55" s="39">
        <v>0</v>
      </c>
      <c r="AU55" s="39">
        <v>0</v>
      </c>
      <c r="AV55" s="40">
        <v>0</v>
      </c>
      <c r="AW55" s="39">
        <v>0</v>
      </c>
      <c r="AX55" s="41" t="e">
        <f>SUM(#REF!,#REF!,#REF!,AN55,#REF!)</f>
        <v>#REF!</v>
      </c>
      <c r="AY55" s="41" t="e">
        <f>SUM(#REF!,#REF!,#REF!,AS55,#REF!)</f>
        <v>#REF!</v>
      </c>
      <c r="AZ55" s="50"/>
    </row>
    <row r="56" spans="1:52" ht="63">
      <c r="A56" s="43" t="s">
        <v>114</v>
      </c>
      <c r="B56" s="44" t="s">
        <v>115</v>
      </c>
      <c r="C56" s="45" t="s">
        <v>116</v>
      </c>
      <c r="D56" s="46" t="s">
        <v>102</v>
      </c>
      <c r="E56" s="57">
        <v>0</v>
      </c>
      <c r="F56" s="57">
        <v>0</v>
      </c>
      <c r="G56" s="57">
        <v>3</v>
      </c>
      <c r="H56" s="57">
        <v>0</v>
      </c>
      <c r="I56" s="57">
        <v>0</v>
      </c>
      <c r="J56" s="57">
        <v>0</v>
      </c>
      <c r="K56" s="57">
        <v>0</v>
      </c>
      <c r="L56" s="57" t="s">
        <v>103</v>
      </c>
      <c r="M56" s="57" t="s">
        <v>117</v>
      </c>
      <c r="N56" s="66">
        <v>67.416479289999998</v>
      </c>
      <c r="O56" s="66">
        <v>24.679796036627199</v>
      </c>
      <c r="P56" s="67">
        <v>15.518115080000001</v>
      </c>
      <c r="Q56" s="67">
        <f>N56-P56</f>
        <v>51.898364209999997</v>
      </c>
      <c r="R56" s="55" t="e">
        <f>SUM(S56:V56)</f>
        <v>#REF!</v>
      </c>
      <c r="S56" s="55">
        <v>0</v>
      </c>
      <c r="T56" s="55">
        <v>0</v>
      </c>
      <c r="U56" s="55" t="e">
        <f>#REF!</f>
        <v>#REF!</v>
      </c>
      <c r="V56" s="55">
        <v>0</v>
      </c>
      <c r="W56" s="48" t="e">
        <f>SUM(X56:AA56)</f>
        <v>#REF!</v>
      </c>
      <c r="X56" s="48">
        <v>0</v>
      </c>
      <c r="Y56" s="48">
        <f>T56</f>
        <v>0</v>
      </c>
      <c r="Z56" s="55" t="e">
        <f>#REF!</f>
        <v>#REF!</v>
      </c>
      <c r="AA56" s="48">
        <v>0</v>
      </c>
      <c r="AB56" s="48" t="e">
        <f>Q56-W56</f>
        <v>#REF!</v>
      </c>
      <c r="AC56" s="39" t="e">
        <f t="shared" si="1"/>
        <v>#REF!</v>
      </c>
      <c r="AD56" s="51" t="str">
        <f>IFERROR(AC56/R56*100,"")</f>
        <v/>
      </c>
      <c r="AE56" s="39">
        <f t="shared" si="2"/>
        <v>0</v>
      </c>
      <c r="AF56" s="39" t="str">
        <f t="shared" si="3"/>
        <v>нд</v>
      </c>
      <c r="AG56" s="39">
        <f t="shared" si="4"/>
        <v>0</v>
      </c>
      <c r="AH56" s="39" t="str">
        <f t="shared" si="5"/>
        <v>нд</v>
      </c>
      <c r="AI56" s="39" t="e">
        <f t="shared" si="6"/>
        <v>#REF!</v>
      </c>
      <c r="AJ56" s="39" t="str">
        <f>IFERROR(AI56/U56*100,"")</f>
        <v/>
      </c>
      <c r="AK56" s="39">
        <f t="shared" si="7"/>
        <v>0</v>
      </c>
      <c r="AL56" s="39" t="str">
        <f t="shared" si="8"/>
        <v>нд</v>
      </c>
      <c r="AM56" s="40" t="e">
        <f>#REF!</f>
        <v>#REF!</v>
      </c>
      <c r="AN56" s="39">
        <f t="shared" si="36"/>
        <v>7.8135173937999998</v>
      </c>
      <c r="AO56" s="39">
        <v>0</v>
      </c>
      <c r="AP56" s="39">
        <v>0</v>
      </c>
      <c r="AQ56" s="39">
        <f>'[1]приложение 1.4'!$J$23*1.18</f>
        <v>7.8135173937999998</v>
      </c>
      <c r="AR56" s="39">
        <v>0</v>
      </c>
      <c r="AS56" s="39">
        <f t="shared" si="37"/>
        <v>2.6068860970000003</v>
      </c>
      <c r="AT56" s="39">
        <v>0</v>
      </c>
      <c r="AU56" s="39">
        <v>0</v>
      </c>
      <c r="AV56" s="40">
        <v>2.6068860970000003</v>
      </c>
      <c r="AW56" s="39">
        <v>0</v>
      </c>
      <c r="AX56" s="41" t="e">
        <f>SUM(#REF!,#REF!,#REF!,AN56,#REF!)</f>
        <v>#REF!</v>
      </c>
      <c r="AY56" s="41" t="e">
        <f>SUM(#REF!,#REF!,#REF!,AS56,#REF!)</f>
        <v>#REF!</v>
      </c>
      <c r="AZ56" s="50"/>
    </row>
    <row r="57" spans="1:52" ht="47.25">
      <c r="A57" s="43" t="s">
        <v>118</v>
      </c>
      <c r="B57" s="44" t="s">
        <v>119</v>
      </c>
      <c r="C57" s="45" t="s">
        <v>45</v>
      </c>
      <c r="D57" s="46" t="s">
        <v>102</v>
      </c>
      <c r="E57" s="57">
        <v>0</v>
      </c>
      <c r="F57" s="57">
        <v>0</v>
      </c>
      <c r="G57" s="57">
        <v>3</v>
      </c>
      <c r="H57" s="57">
        <v>0</v>
      </c>
      <c r="I57" s="57">
        <v>0</v>
      </c>
      <c r="J57" s="57">
        <v>0</v>
      </c>
      <c r="K57" s="57">
        <v>0</v>
      </c>
      <c r="L57" s="57" t="s">
        <v>103</v>
      </c>
      <c r="M57" s="57" t="s">
        <v>120</v>
      </c>
      <c r="N57" s="55">
        <v>0</v>
      </c>
      <c r="O57" s="55">
        <v>0</v>
      </c>
      <c r="P57" s="55">
        <v>0</v>
      </c>
      <c r="Q57" s="55">
        <v>0</v>
      </c>
      <c r="R57" s="55">
        <v>0</v>
      </c>
      <c r="S57" s="55">
        <v>0</v>
      </c>
      <c r="T57" s="55">
        <v>0</v>
      </c>
      <c r="U57" s="55">
        <v>0</v>
      </c>
      <c r="V57" s="55">
        <v>0</v>
      </c>
      <c r="W57" s="55">
        <v>0</v>
      </c>
      <c r="X57" s="55">
        <v>0</v>
      </c>
      <c r="Y57" s="55">
        <v>0</v>
      </c>
      <c r="Z57" s="55">
        <v>0</v>
      </c>
      <c r="AA57" s="55">
        <v>0</v>
      </c>
      <c r="AB57" s="55">
        <v>0</v>
      </c>
      <c r="AC57" s="39">
        <f t="shared" si="1"/>
        <v>0</v>
      </c>
      <c r="AD57" s="51" t="s">
        <v>46</v>
      </c>
      <c r="AE57" s="39">
        <f t="shared" si="2"/>
        <v>0</v>
      </c>
      <c r="AF57" s="39" t="str">
        <f t="shared" si="3"/>
        <v>нд</v>
      </c>
      <c r="AG57" s="39">
        <f t="shared" si="4"/>
        <v>0</v>
      </c>
      <c r="AH57" s="39" t="str">
        <f t="shared" si="5"/>
        <v>нд</v>
      </c>
      <c r="AI57" s="39">
        <f t="shared" si="6"/>
        <v>0</v>
      </c>
      <c r="AJ57" s="39" t="s">
        <v>46</v>
      </c>
      <c r="AK57" s="39">
        <f t="shared" si="7"/>
        <v>0</v>
      </c>
      <c r="AL57" s="39" t="str">
        <f t="shared" si="8"/>
        <v>нд</v>
      </c>
      <c r="AM57" s="45" t="s">
        <v>46</v>
      </c>
      <c r="AN57" s="39">
        <f t="shared" si="36"/>
        <v>0.47986799219999998</v>
      </c>
      <c r="AO57" s="39">
        <v>0</v>
      </c>
      <c r="AP57" s="39">
        <v>0</v>
      </c>
      <c r="AQ57" s="39">
        <f>'[1]приложение 1.4'!$J$25*1.18</f>
        <v>0.47986799219999998</v>
      </c>
      <c r="AR57" s="39">
        <v>0</v>
      </c>
      <c r="AS57" s="39">
        <f t="shared" si="37"/>
        <v>0.81911931000000004</v>
      </c>
      <c r="AT57" s="39">
        <v>0</v>
      </c>
      <c r="AU57" s="39">
        <v>0</v>
      </c>
      <c r="AV57" s="40">
        <v>0.81911931000000004</v>
      </c>
      <c r="AW57" s="39">
        <v>0</v>
      </c>
      <c r="AX57" s="41" t="e">
        <f>SUM(#REF!,#REF!,#REF!,AN57,#REF!)</f>
        <v>#REF!</v>
      </c>
      <c r="AY57" s="41" t="e">
        <f>SUM(#REF!,#REF!,#REF!,AS57,#REF!)</f>
        <v>#REF!</v>
      </c>
      <c r="AZ57" s="50"/>
    </row>
    <row r="58" spans="1:52" ht="47.25">
      <c r="A58" s="43" t="s">
        <v>121</v>
      </c>
      <c r="B58" s="44" t="s">
        <v>122</v>
      </c>
      <c r="C58" s="45" t="s">
        <v>45</v>
      </c>
      <c r="D58" s="46" t="s">
        <v>45</v>
      </c>
      <c r="E58" s="47"/>
      <c r="F58" s="47"/>
      <c r="G58" s="47"/>
      <c r="H58" s="47"/>
      <c r="I58" s="47"/>
      <c r="J58" s="47"/>
      <c r="K58" s="47"/>
      <c r="L58" s="47"/>
      <c r="M58" s="47"/>
      <c r="N58" s="48">
        <v>0</v>
      </c>
      <c r="O58" s="48">
        <v>0</v>
      </c>
      <c r="P58" s="48">
        <v>0</v>
      </c>
      <c r="Q58" s="48">
        <v>0</v>
      </c>
      <c r="R58" s="48">
        <v>0</v>
      </c>
      <c r="S58" s="48">
        <v>0</v>
      </c>
      <c r="T58" s="48">
        <v>0</v>
      </c>
      <c r="U58" s="48">
        <v>0</v>
      </c>
      <c r="V58" s="48">
        <v>0</v>
      </c>
      <c r="W58" s="48">
        <v>0</v>
      </c>
      <c r="X58" s="48">
        <v>0</v>
      </c>
      <c r="Y58" s="48">
        <v>0</v>
      </c>
      <c r="Z58" s="48">
        <v>0</v>
      </c>
      <c r="AA58" s="48">
        <v>0</v>
      </c>
      <c r="AB58" s="48">
        <v>0</v>
      </c>
      <c r="AC58" s="39">
        <f t="shared" si="1"/>
        <v>0</v>
      </c>
      <c r="AD58" s="51" t="s">
        <v>46</v>
      </c>
      <c r="AE58" s="39">
        <f t="shared" si="2"/>
        <v>0</v>
      </c>
      <c r="AF58" s="39" t="str">
        <f t="shared" si="3"/>
        <v>нд</v>
      </c>
      <c r="AG58" s="39">
        <f t="shared" si="4"/>
        <v>0</v>
      </c>
      <c r="AH58" s="39" t="str">
        <f t="shared" si="5"/>
        <v>нд</v>
      </c>
      <c r="AI58" s="39">
        <f t="shared" si="6"/>
        <v>0</v>
      </c>
      <c r="AJ58" s="39" t="s">
        <v>46</v>
      </c>
      <c r="AK58" s="39">
        <f t="shared" si="7"/>
        <v>0</v>
      </c>
      <c r="AL58" s="39" t="str">
        <f t="shared" si="8"/>
        <v>нд</v>
      </c>
      <c r="AM58" s="39" t="s">
        <v>46</v>
      </c>
      <c r="AN58" s="39">
        <f t="shared" si="36"/>
        <v>0</v>
      </c>
      <c r="AO58" s="39">
        <v>0</v>
      </c>
      <c r="AP58" s="39">
        <v>0</v>
      </c>
      <c r="AQ58" s="39">
        <v>0</v>
      </c>
      <c r="AR58" s="39">
        <v>0</v>
      </c>
      <c r="AS58" s="39">
        <f t="shared" si="37"/>
        <v>0</v>
      </c>
      <c r="AT58" s="39">
        <v>0</v>
      </c>
      <c r="AU58" s="39">
        <v>0</v>
      </c>
      <c r="AV58" s="40">
        <v>0</v>
      </c>
      <c r="AW58" s="39">
        <v>0</v>
      </c>
      <c r="AX58" s="41" t="e">
        <f>SUM(#REF!,#REF!,#REF!,AN58,#REF!)</f>
        <v>#REF!</v>
      </c>
      <c r="AY58" s="41" t="e">
        <f>SUM(#REF!,#REF!,#REF!,AS58,#REF!)</f>
        <v>#REF!</v>
      </c>
      <c r="AZ58" s="50"/>
    </row>
    <row r="59" spans="1:52" ht="47.25">
      <c r="A59" s="43" t="s">
        <v>123</v>
      </c>
      <c r="B59" s="44" t="s">
        <v>124</v>
      </c>
      <c r="C59" s="45" t="s">
        <v>45</v>
      </c>
      <c r="D59" s="46" t="s">
        <v>45</v>
      </c>
      <c r="E59" s="47"/>
      <c r="F59" s="47"/>
      <c r="G59" s="47"/>
      <c r="H59" s="47"/>
      <c r="I59" s="47"/>
      <c r="J59" s="47"/>
      <c r="K59" s="47"/>
      <c r="L59" s="47"/>
      <c r="M59" s="47"/>
      <c r="N59" s="48">
        <v>0</v>
      </c>
      <c r="O59" s="48">
        <v>0</v>
      </c>
      <c r="P59" s="48">
        <v>0</v>
      </c>
      <c r="Q59" s="48">
        <v>0</v>
      </c>
      <c r="R59" s="48">
        <v>0</v>
      </c>
      <c r="S59" s="48">
        <v>0</v>
      </c>
      <c r="T59" s="48">
        <v>0</v>
      </c>
      <c r="U59" s="48">
        <v>0</v>
      </c>
      <c r="V59" s="48">
        <v>0</v>
      </c>
      <c r="W59" s="48">
        <v>0</v>
      </c>
      <c r="X59" s="48">
        <v>0</v>
      </c>
      <c r="Y59" s="48">
        <v>0</v>
      </c>
      <c r="Z59" s="48">
        <v>0</v>
      </c>
      <c r="AA59" s="48">
        <v>0</v>
      </c>
      <c r="AB59" s="48">
        <v>0</v>
      </c>
      <c r="AC59" s="39">
        <f t="shared" si="1"/>
        <v>0</v>
      </c>
      <c r="AD59" s="51" t="s">
        <v>46</v>
      </c>
      <c r="AE59" s="39">
        <f t="shared" si="2"/>
        <v>0</v>
      </c>
      <c r="AF59" s="39" t="str">
        <f t="shared" si="3"/>
        <v>нд</v>
      </c>
      <c r="AG59" s="39">
        <f t="shared" si="4"/>
        <v>0</v>
      </c>
      <c r="AH59" s="39" t="str">
        <f t="shared" si="5"/>
        <v>нд</v>
      </c>
      <c r="AI59" s="39">
        <f t="shared" si="6"/>
        <v>0</v>
      </c>
      <c r="AJ59" s="39" t="s">
        <v>46</v>
      </c>
      <c r="AK59" s="39">
        <f t="shared" si="7"/>
        <v>0</v>
      </c>
      <c r="AL59" s="39" t="str">
        <f t="shared" si="8"/>
        <v>нд</v>
      </c>
      <c r="AM59" s="39" t="s">
        <v>46</v>
      </c>
      <c r="AN59" s="39">
        <f t="shared" si="36"/>
        <v>0</v>
      </c>
      <c r="AO59" s="39">
        <v>0</v>
      </c>
      <c r="AP59" s="39">
        <v>0</v>
      </c>
      <c r="AQ59" s="39">
        <v>0</v>
      </c>
      <c r="AR59" s="39">
        <v>0</v>
      </c>
      <c r="AS59" s="39">
        <f t="shared" si="37"/>
        <v>0</v>
      </c>
      <c r="AT59" s="39">
        <v>0</v>
      </c>
      <c r="AU59" s="39">
        <v>0</v>
      </c>
      <c r="AV59" s="40">
        <v>0</v>
      </c>
      <c r="AW59" s="39">
        <v>0</v>
      </c>
      <c r="AX59" s="41" t="e">
        <f>SUM(#REF!,#REF!,#REF!,AN59,#REF!)</f>
        <v>#REF!</v>
      </c>
      <c r="AY59" s="41" t="e">
        <f>SUM(#REF!,#REF!,#REF!,AS59,#REF!)</f>
        <v>#REF!</v>
      </c>
      <c r="AZ59" s="50"/>
    </row>
    <row r="60" spans="1:52" ht="63">
      <c r="A60" s="43" t="s">
        <v>125</v>
      </c>
      <c r="B60" s="44" t="s">
        <v>126</v>
      </c>
      <c r="C60" s="45" t="s">
        <v>45</v>
      </c>
      <c r="D60" s="46" t="s">
        <v>45</v>
      </c>
      <c r="E60" s="47"/>
      <c r="F60" s="47"/>
      <c r="G60" s="47"/>
      <c r="H60" s="47"/>
      <c r="I60" s="47"/>
      <c r="J60" s="47"/>
      <c r="K60" s="47"/>
      <c r="L60" s="47"/>
      <c r="M60" s="47"/>
      <c r="N60" s="48">
        <f>SUM(N61:N61)</f>
        <v>145.06937567</v>
      </c>
      <c r="O60" s="48">
        <f>SUM(O61:O61)</f>
        <v>5.1549037542156997</v>
      </c>
      <c r="P60" s="48">
        <f>SUM(P61:P61)</f>
        <v>17.528278313999998</v>
      </c>
      <c r="Q60" s="48">
        <f>SUM(Q61:Q61)</f>
        <v>127.54109735599999</v>
      </c>
      <c r="R60" s="48" t="e">
        <f t="shared" ref="R60:AB60" si="40">SUM(R61:R61)</f>
        <v>#REF!</v>
      </c>
      <c r="S60" s="48">
        <f t="shared" si="40"/>
        <v>0</v>
      </c>
      <c r="T60" s="48">
        <f t="shared" si="40"/>
        <v>0</v>
      </c>
      <c r="U60" s="48" t="e">
        <f t="shared" si="40"/>
        <v>#REF!</v>
      </c>
      <c r="V60" s="48">
        <f t="shared" si="40"/>
        <v>0</v>
      </c>
      <c r="W60" s="48" t="e">
        <f t="shared" si="40"/>
        <v>#REF!</v>
      </c>
      <c r="X60" s="48">
        <f t="shared" si="40"/>
        <v>0</v>
      </c>
      <c r="Y60" s="48">
        <f t="shared" si="40"/>
        <v>0</v>
      </c>
      <c r="Z60" s="48" t="e">
        <f t="shared" si="40"/>
        <v>#REF!</v>
      </c>
      <c r="AA60" s="48">
        <f t="shared" si="40"/>
        <v>0</v>
      </c>
      <c r="AB60" s="48" t="e">
        <f t="shared" si="40"/>
        <v>#REF!</v>
      </c>
      <c r="AC60" s="39" t="e">
        <f t="shared" si="1"/>
        <v>#REF!</v>
      </c>
      <c r="AD60" s="51" t="str">
        <f>IFERROR(AC60/R60*100,"")</f>
        <v/>
      </c>
      <c r="AE60" s="39">
        <f t="shared" si="2"/>
        <v>0</v>
      </c>
      <c r="AF60" s="39" t="str">
        <f t="shared" si="3"/>
        <v>нд</v>
      </c>
      <c r="AG60" s="39">
        <f t="shared" si="4"/>
        <v>0</v>
      </c>
      <c r="AH60" s="39" t="str">
        <f t="shared" si="5"/>
        <v>нд</v>
      </c>
      <c r="AI60" s="39" t="e">
        <f t="shared" si="6"/>
        <v>#REF!</v>
      </c>
      <c r="AJ60" s="39" t="str">
        <f>IFERROR(AI60/U60*100,"")</f>
        <v/>
      </c>
      <c r="AK60" s="39">
        <f t="shared" si="7"/>
        <v>0</v>
      </c>
      <c r="AL60" s="39" t="str">
        <f t="shared" si="8"/>
        <v>нд</v>
      </c>
      <c r="AM60" s="39" t="s">
        <v>46</v>
      </c>
      <c r="AN60" s="39">
        <f t="shared" si="36"/>
        <v>0</v>
      </c>
      <c r="AO60" s="39">
        <v>0</v>
      </c>
      <c r="AP60" s="39">
        <v>0</v>
      </c>
      <c r="AQ60" s="39">
        <v>0</v>
      </c>
      <c r="AR60" s="39">
        <v>0</v>
      </c>
      <c r="AS60" s="39">
        <f t="shared" si="37"/>
        <v>0</v>
      </c>
      <c r="AT60" s="39">
        <v>0</v>
      </c>
      <c r="AU60" s="39">
        <v>0</v>
      </c>
      <c r="AV60" s="40">
        <v>0</v>
      </c>
      <c r="AW60" s="39">
        <v>0</v>
      </c>
      <c r="AX60" s="41" t="e">
        <f>SUM(#REF!,#REF!,#REF!,AN60,#REF!)</f>
        <v>#REF!</v>
      </c>
      <c r="AY60" s="41" t="e">
        <f>SUM(#REF!,#REF!,#REF!,AS60,#REF!)</f>
        <v>#REF!</v>
      </c>
      <c r="AZ60" s="50"/>
    </row>
    <row r="61" spans="1:52" ht="31.5">
      <c r="A61" s="43" t="s">
        <v>127</v>
      </c>
      <c r="B61" s="44" t="s">
        <v>128</v>
      </c>
      <c r="C61" s="45" t="s">
        <v>129</v>
      </c>
      <c r="D61" s="46" t="s">
        <v>45</v>
      </c>
      <c r="E61" s="47"/>
      <c r="F61" s="47"/>
      <c r="G61" s="47"/>
      <c r="H61" s="47"/>
      <c r="I61" s="47"/>
      <c r="J61" s="47"/>
      <c r="K61" s="47"/>
      <c r="L61" s="47"/>
      <c r="M61" s="47"/>
      <c r="N61" s="66">
        <v>145.06937567</v>
      </c>
      <c r="O61" s="66">
        <v>5.1549037542156997</v>
      </c>
      <c r="P61" s="67">
        <v>17.528278313999998</v>
      </c>
      <c r="Q61" s="67">
        <f>N61-P61</f>
        <v>127.54109735599999</v>
      </c>
      <c r="R61" s="55" t="e">
        <f>SUM(S61:V61)</f>
        <v>#REF!</v>
      </c>
      <c r="S61" s="55">
        <v>0</v>
      </c>
      <c r="T61" s="55">
        <v>0</v>
      </c>
      <c r="U61" s="55" t="e">
        <f>#REF!</f>
        <v>#REF!</v>
      </c>
      <c r="V61" s="55">
        <v>0</v>
      </c>
      <c r="W61" s="48" t="e">
        <f>SUM(X61:AA61)</f>
        <v>#REF!</v>
      </c>
      <c r="X61" s="48">
        <v>0</v>
      </c>
      <c r="Y61" s="48">
        <f>T61</f>
        <v>0</v>
      </c>
      <c r="Z61" s="55" t="e">
        <f>#REF!</f>
        <v>#REF!</v>
      </c>
      <c r="AA61" s="48">
        <v>0</v>
      </c>
      <c r="AB61" s="48" t="e">
        <f>Q61-W61</f>
        <v>#REF!</v>
      </c>
      <c r="AC61" s="39" t="e">
        <f t="shared" si="1"/>
        <v>#REF!</v>
      </c>
      <c r="AD61" s="51" t="str">
        <f>IFERROR(AC61/R61*100,"")</f>
        <v/>
      </c>
      <c r="AE61" s="39">
        <f t="shared" si="2"/>
        <v>0</v>
      </c>
      <c r="AF61" s="39" t="str">
        <f t="shared" si="3"/>
        <v>нд</v>
      </c>
      <c r="AG61" s="39">
        <f t="shared" si="4"/>
        <v>0</v>
      </c>
      <c r="AH61" s="39" t="str">
        <f t="shared" si="5"/>
        <v>нд</v>
      </c>
      <c r="AI61" s="39" t="e">
        <f t="shared" si="6"/>
        <v>#REF!</v>
      </c>
      <c r="AJ61" s="39" t="str">
        <f>IFERROR(AI61/U61*100,"")</f>
        <v/>
      </c>
      <c r="AK61" s="39">
        <f t="shared" si="7"/>
        <v>0</v>
      </c>
      <c r="AL61" s="39" t="str">
        <f t="shared" si="8"/>
        <v>нд</v>
      </c>
      <c r="AM61" s="56" t="e">
        <f>#REF!</f>
        <v>#REF!</v>
      </c>
      <c r="AN61" s="39">
        <v>0</v>
      </c>
      <c r="AO61" s="39">
        <v>0</v>
      </c>
      <c r="AP61" s="39">
        <v>0</v>
      </c>
      <c r="AQ61" s="39">
        <v>0</v>
      </c>
      <c r="AR61" s="39">
        <v>0</v>
      </c>
      <c r="AS61" s="39">
        <v>0</v>
      </c>
      <c r="AT61" s="39">
        <v>0</v>
      </c>
      <c r="AU61" s="39">
        <v>0</v>
      </c>
      <c r="AV61" s="40">
        <v>0</v>
      </c>
      <c r="AW61" s="39">
        <v>0</v>
      </c>
      <c r="AX61" s="41" t="e">
        <f>SUM(#REF!,#REF!,#REF!,AN61,#REF!)</f>
        <v>#REF!</v>
      </c>
      <c r="AY61" s="41" t="e">
        <f>SUM(#REF!,#REF!,#REF!,AS61,#REF!)</f>
        <v>#REF!</v>
      </c>
      <c r="AZ61" s="50"/>
    </row>
    <row r="62" spans="1:52" ht="63">
      <c r="A62" s="43" t="s">
        <v>130</v>
      </c>
      <c r="B62" s="44" t="s">
        <v>131</v>
      </c>
      <c r="C62" s="45" t="s">
        <v>45</v>
      </c>
      <c r="D62" s="46" t="s">
        <v>45</v>
      </c>
      <c r="E62" s="47"/>
      <c r="F62" s="47"/>
      <c r="G62" s="47"/>
      <c r="H62" s="47"/>
      <c r="I62" s="47"/>
      <c r="J62" s="47"/>
      <c r="K62" s="47"/>
      <c r="L62" s="47"/>
      <c r="M62" s="47"/>
      <c r="N62" s="48">
        <v>0</v>
      </c>
      <c r="O62" s="48">
        <v>0</v>
      </c>
      <c r="P62" s="48">
        <v>0</v>
      </c>
      <c r="Q62" s="48">
        <v>0</v>
      </c>
      <c r="R62" s="48">
        <v>0</v>
      </c>
      <c r="S62" s="48">
        <v>0</v>
      </c>
      <c r="T62" s="48">
        <v>0</v>
      </c>
      <c r="U62" s="48">
        <v>0</v>
      </c>
      <c r="V62" s="48">
        <v>0</v>
      </c>
      <c r="W62" s="48">
        <v>0</v>
      </c>
      <c r="X62" s="48">
        <v>0</v>
      </c>
      <c r="Y62" s="48">
        <v>0</v>
      </c>
      <c r="Z62" s="48">
        <v>0</v>
      </c>
      <c r="AA62" s="48">
        <v>0</v>
      </c>
      <c r="AB62" s="48">
        <v>0</v>
      </c>
      <c r="AC62" s="39">
        <f t="shared" si="1"/>
        <v>0</v>
      </c>
      <c r="AD62" s="51" t="s">
        <v>46</v>
      </c>
      <c r="AE62" s="39">
        <f t="shared" si="2"/>
        <v>0</v>
      </c>
      <c r="AF62" s="39" t="str">
        <f t="shared" si="3"/>
        <v>нд</v>
      </c>
      <c r="AG62" s="39">
        <f t="shared" si="4"/>
        <v>0</v>
      </c>
      <c r="AH62" s="39" t="str">
        <f t="shared" si="5"/>
        <v>нд</v>
      </c>
      <c r="AI62" s="39">
        <f t="shared" si="6"/>
        <v>0</v>
      </c>
      <c r="AJ62" s="39" t="s">
        <v>46</v>
      </c>
      <c r="AK62" s="39">
        <f t="shared" si="7"/>
        <v>0</v>
      </c>
      <c r="AL62" s="39" t="str">
        <f t="shared" si="8"/>
        <v>нд</v>
      </c>
      <c r="AM62" s="39" t="s">
        <v>46</v>
      </c>
      <c r="AN62" s="39">
        <f t="shared" ref="AN62:AW62" si="41">SUM(AN63)</f>
        <v>0</v>
      </c>
      <c r="AO62" s="39">
        <f t="shared" si="41"/>
        <v>0</v>
      </c>
      <c r="AP62" s="39">
        <f t="shared" si="41"/>
        <v>0</v>
      </c>
      <c r="AQ62" s="39">
        <f t="shared" si="41"/>
        <v>0</v>
      </c>
      <c r="AR62" s="39">
        <f t="shared" si="41"/>
        <v>0</v>
      </c>
      <c r="AS62" s="39">
        <f t="shared" si="41"/>
        <v>4.3907361099999997</v>
      </c>
      <c r="AT62" s="39">
        <f t="shared" si="41"/>
        <v>0</v>
      </c>
      <c r="AU62" s="39">
        <f t="shared" si="41"/>
        <v>0</v>
      </c>
      <c r="AV62" s="40">
        <f t="shared" si="41"/>
        <v>4.3907361099999997</v>
      </c>
      <c r="AW62" s="39">
        <f t="shared" si="41"/>
        <v>0</v>
      </c>
      <c r="AX62" s="41" t="e">
        <f>SUM(#REF!,#REF!,#REF!,AN62,#REF!)</f>
        <v>#REF!</v>
      </c>
      <c r="AY62" s="41" t="e">
        <f>SUM(#REF!,#REF!,#REF!,AS62,#REF!)</f>
        <v>#REF!</v>
      </c>
      <c r="AZ62" s="50"/>
    </row>
    <row r="63" spans="1:52" ht="63">
      <c r="A63" s="43" t="s">
        <v>132</v>
      </c>
      <c r="B63" s="44" t="s">
        <v>133</v>
      </c>
      <c r="C63" s="45" t="s">
        <v>45</v>
      </c>
      <c r="D63" s="46" t="s">
        <v>102</v>
      </c>
      <c r="E63" s="47">
        <v>0</v>
      </c>
      <c r="F63" s="47">
        <v>0</v>
      </c>
      <c r="G63" s="47">
        <v>0</v>
      </c>
      <c r="H63" s="47">
        <v>0</v>
      </c>
      <c r="I63" s="47">
        <v>0</v>
      </c>
      <c r="J63" s="47">
        <v>0</v>
      </c>
      <c r="K63" s="47">
        <v>0</v>
      </c>
      <c r="L63" s="47">
        <v>8</v>
      </c>
      <c r="M63" s="47">
        <v>72</v>
      </c>
      <c r="N63" s="55">
        <v>0</v>
      </c>
      <c r="O63" s="55">
        <v>0</v>
      </c>
      <c r="P63" s="55">
        <v>0</v>
      </c>
      <c r="Q63" s="55">
        <v>0</v>
      </c>
      <c r="R63" s="55">
        <v>0</v>
      </c>
      <c r="S63" s="55">
        <v>0</v>
      </c>
      <c r="T63" s="55">
        <v>0</v>
      </c>
      <c r="U63" s="55">
        <v>0</v>
      </c>
      <c r="V63" s="55">
        <v>0</v>
      </c>
      <c r="W63" s="55">
        <v>0</v>
      </c>
      <c r="X63" s="55">
        <v>0</v>
      </c>
      <c r="Y63" s="55">
        <v>0</v>
      </c>
      <c r="Z63" s="55">
        <v>0</v>
      </c>
      <c r="AA63" s="55">
        <v>0</v>
      </c>
      <c r="AB63" s="55">
        <v>0</v>
      </c>
      <c r="AC63" s="39">
        <f t="shared" si="1"/>
        <v>0</v>
      </c>
      <c r="AD63" s="51" t="s">
        <v>46</v>
      </c>
      <c r="AE63" s="39">
        <f t="shared" si="2"/>
        <v>0</v>
      </c>
      <c r="AF63" s="39" t="str">
        <f t="shared" si="3"/>
        <v>нд</v>
      </c>
      <c r="AG63" s="39">
        <f t="shared" si="4"/>
        <v>0</v>
      </c>
      <c r="AH63" s="39" t="str">
        <f t="shared" si="5"/>
        <v>нд</v>
      </c>
      <c r="AI63" s="39">
        <f t="shared" si="6"/>
        <v>0</v>
      </c>
      <c r="AJ63" s="39" t="s">
        <v>46</v>
      </c>
      <c r="AK63" s="39">
        <f t="shared" si="7"/>
        <v>0</v>
      </c>
      <c r="AL63" s="39" t="str">
        <f t="shared" si="8"/>
        <v>нд</v>
      </c>
      <c r="AM63" s="46" t="s">
        <v>46</v>
      </c>
      <c r="AN63" s="39">
        <f>SUM(AO63:AR63)</f>
        <v>0</v>
      </c>
      <c r="AO63" s="39">
        <v>0</v>
      </c>
      <c r="AP63" s="39">
        <v>0</v>
      </c>
      <c r="AQ63" s="39">
        <v>0</v>
      </c>
      <c r="AR63" s="39">
        <v>0</v>
      </c>
      <c r="AS63" s="39">
        <f>SUM(AT63:AW63)</f>
        <v>4.3907361099999997</v>
      </c>
      <c r="AT63" s="39">
        <v>0</v>
      </c>
      <c r="AU63" s="39">
        <v>0</v>
      </c>
      <c r="AV63" s="40">
        <v>4.3907361099999997</v>
      </c>
      <c r="AW63" s="39">
        <v>0</v>
      </c>
      <c r="AX63" s="41" t="e">
        <f>SUM(#REF!,#REF!,#REF!,AN63,#REF!)</f>
        <v>#REF!</v>
      </c>
      <c r="AY63" s="41" t="e">
        <f>SUM(#REF!,#REF!,#REF!,AS63,#REF!)</f>
        <v>#REF!</v>
      </c>
      <c r="AZ63" s="50"/>
    </row>
    <row r="64" spans="1:52" ht="63">
      <c r="A64" s="43" t="s">
        <v>134</v>
      </c>
      <c r="B64" s="44" t="s">
        <v>135</v>
      </c>
      <c r="C64" s="45" t="s">
        <v>45</v>
      </c>
      <c r="D64" s="46" t="s">
        <v>45</v>
      </c>
      <c r="E64" s="47"/>
      <c r="F64" s="47"/>
      <c r="G64" s="47"/>
      <c r="H64" s="47"/>
      <c r="I64" s="47"/>
      <c r="J64" s="47"/>
      <c r="K64" s="47"/>
      <c r="L64" s="47"/>
      <c r="M64" s="47"/>
      <c r="N64" s="48">
        <v>0</v>
      </c>
      <c r="O64" s="48">
        <v>0</v>
      </c>
      <c r="P64" s="48">
        <v>0</v>
      </c>
      <c r="Q64" s="48">
        <v>0</v>
      </c>
      <c r="R64" s="48">
        <v>0</v>
      </c>
      <c r="S64" s="48">
        <v>0</v>
      </c>
      <c r="T64" s="48">
        <v>0</v>
      </c>
      <c r="U64" s="48">
        <v>0</v>
      </c>
      <c r="V64" s="48">
        <v>0</v>
      </c>
      <c r="W64" s="48">
        <v>0</v>
      </c>
      <c r="X64" s="48">
        <v>0</v>
      </c>
      <c r="Y64" s="48">
        <v>0</v>
      </c>
      <c r="Z64" s="48">
        <v>0</v>
      </c>
      <c r="AA64" s="48">
        <v>0</v>
      </c>
      <c r="AB64" s="48">
        <v>0</v>
      </c>
      <c r="AC64" s="39">
        <f t="shared" si="1"/>
        <v>0</v>
      </c>
      <c r="AD64" s="51" t="s">
        <v>46</v>
      </c>
      <c r="AE64" s="39">
        <f t="shared" si="2"/>
        <v>0</v>
      </c>
      <c r="AF64" s="39" t="str">
        <f t="shared" si="3"/>
        <v>нд</v>
      </c>
      <c r="AG64" s="39">
        <f t="shared" si="4"/>
        <v>0</v>
      </c>
      <c r="AH64" s="39" t="str">
        <f t="shared" si="5"/>
        <v>нд</v>
      </c>
      <c r="AI64" s="39">
        <f t="shared" si="6"/>
        <v>0</v>
      </c>
      <c r="AJ64" s="39" t="s">
        <v>46</v>
      </c>
      <c r="AK64" s="39">
        <f t="shared" si="7"/>
        <v>0</v>
      </c>
      <c r="AL64" s="39" t="str">
        <f t="shared" si="8"/>
        <v>нд</v>
      </c>
      <c r="AM64" s="39" t="s">
        <v>46</v>
      </c>
      <c r="AN64" s="39">
        <f t="shared" ref="AN64:AW64" si="42">SUM(AN65,AN66)</f>
        <v>40.971925920773998</v>
      </c>
      <c r="AO64" s="39">
        <f t="shared" si="42"/>
        <v>0</v>
      </c>
      <c r="AP64" s="39">
        <f t="shared" si="42"/>
        <v>0</v>
      </c>
      <c r="AQ64" s="39">
        <f t="shared" si="42"/>
        <v>40.971925920773998</v>
      </c>
      <c r="AR64" s="39">
        <f t="shared" si="42"/>
        <v>0</v>
      </c>
      <c r="AS64" s="39">
        <f t="shared" si="42"/>
        <v>14.151829157199998</v>
      </c>
      <c r="AT64" s="39">
        <f t="shared" si="42"/>
        <v>0</v>
      </c>
      <c r="AU64" s="39">
        <f t="shared" si="42"/>
        <v>0</v>
      </c>
      <c r="AV64" s="40">
        <f t="shared" si="42"/>
        <v>14.151829157199998</v>
      </c>
      <c r="AW64" s="39">
        <f t="shared" si="42"/>
        <v>0</v>
      </c>
      <c r="AX64" s="41" t="e">
        <f>SUM(#REF!,#REF!,#REF!,AN64,#REF!)</f>
        <v>#REF!</v>
      </c>
      <c r="AY64" s="41" t="e">
        <f>SUM(#REF!,#REF!,#REF!,AS64,#REF!)</f>
        <v>#REF!</v>
      </c>
      <c r="AZ64" s="50"/>
    </row>
    <row r="65" spans="1:52" ht="63">
      <c r="A65" s="43" t="s">
        <v>136</v>
      </c>
      <c r="B65" s="44" t="s">
        <v>137</v>
      </c>
      <c r="C65" s="45" t="s">
        <v>45</v>
      </c>
      <c r="D65" s="46" t="s">
        <v>45</v>
      </c>
      <c r="E65" s="47"/>
      <c r="F65" s="47"/>
      <c r="G65" s="47"/>
      <c r="H65" s="47"/>
      <c r="I65" s="47"/>
      <c r="J65" s="47"/>
      <c r="K65" s="47"/>
      <c r="L65" s="47"/>
      <c r="M65" s="47"/>
      <c r="N65" s="48">
        <f>SUM(N66,N67)</f>
        <v>0</v>
      </c>
      <c r="O65" s="48">
        <f>SUM(O66,O67)</f>
        <v>0</v>
      </c>
      <c r="P65" s="48">
        <f>SUM(P66,P67)</f>
        <v>0</v>
      </c>
      <c r="Q65" s="48">
        <f>SUM(Q66,Q67)</f>
        <v>0</v>
      </c>
      <c r="R65" s="48">
        <f t="shared" ref="R65:AA65" si="43">SUM(R66,R67)</f>
        <v>0</v>
      </c>
      <c r="S65" s="48">
        <f t="shared" si="43"/>
        <v>0</v>
      </c>
      <c r="T65" s="48">
        <f t="shared" si="43"/>
        <v>0</v>
      </c>
      <c r="U65" s="48">
        <f t="shared" si="43"/>
        <v>0</v>
      </c>
      <c r="V65" s="48">
        <f t="shared" si="43"/>
        <v>0</v>
      </c>
      <c r="W65" s="48">
        <f t="shared" si="43"/>
        <v>0</v>
      </c>
      <c r="X65" s="48">
        <f t="shared" si="43"/>
        <v>0</v>
      </c>
      <c r="Y65" s="48">
        <f t="shared" si="43"/>
        <v>0</v>
      </c>
      <c r="Z65" s="48">
        <f t="shared" si="43"/>
        <v>0</v>
      </c>
      <c r="AA65" s="48">
        <f t="shared" si="43"/>
        <v>0</v>
      </c>
      <c r="AB65" s="48">
        <f>SUM(AB66,AB67)</f>
        <v>0</v>
      </c>
      <c r="AC65" s="39">
        <f t="shared" si="1"/>
        <v>0</v>
      </c>
      <c r="AD65" s="51" t="s">
        <v>46</v>
      </c>
      <c r="AE65" s="39">
        <f t="shared" si="2"/>
        <v>0</v>
      </c>
      <c r="AF65" s="39" t="str">
        <f t="shared" si="3"/>
        <v>нд</v>
      </c>
      <c r="AG65" s="39">
        <f t="shared" si="4"/>
        <v>0</v>
      </c>
      <c r="AH65" s="39" t="str">
        <f t="shared" si="5"/>
        <v>нд</v>
      </c>
      <c r="AI65" s="39">
        <f t="shared" si="6"/>
        <v>0</v>
      </c>
      <c r="AJ65" s="39" t="s">
        <v>46</v>
      </c>
      <c r="AK65" s="39">
        <f t="shared" si="7"/>
        <v>0</v>
      </c>
      <c r="AL65" s="39" t="str">
        <f t="shared" si="8"/>
        <v>нд</v>
      </c>
      <c r="AM65" s="39" t="s">
        <v>46</v>
      </c>
      <c r="AN65" s="39">
        <f>SUM(AO65:AR65)</f>
        <v>0</v>
      </c>
      <c r="AO65" s="39">
        <v>0</v>
      </c>
      <c r="AP65" s="39">
        <v>0</v>
      </c>
      <c r="AQ65" s="39">
        <v>0</v>
      </c>
      <c r="AR65" s="39">
        <v>0</v>
      </c>
      <c r="AS65" s="39">
        <f>SUM(AT65:AW65)</f>
        <v>0</v>
      </c>
      <c r="AT65" s="39">
        <v>0</v>
      </c>
      <c r="AU65" s="39">
        <v>0</v>
      </c>
      <c r="AV65" s="40">
        <v>0</v>
      </c>
      <c r="AW65" s="39">
        <v>0</v>
      </c>
      <c r="AX65" s="41" t="e">
        <f>SUM(#REF!,#REF!,#REF!,AN65,#REF!)</f>
        <v>#REF!</v>
      </c>
      <c r="AY65" s="41" t="e">
        <f>SUM(#REF!,#REF!,#REF!,AS65,#REF!)</f>
        <v>#REF!</v>
      </c>
      <c r="AZ65" s="50"/>
    </row>
    <row r="66" spans="1:52" ht="47.25">
      <c r="A66" s="43" t="s">
        <v>138</v>
      </c>
      <c r="B66" s="44" t="s">
        <v>139</v>
      </c>
      <c r="C66" s="45" t="s">
        <v>45</v>
      </c>
      <c r="D66" s="46" t="s">
        <v>45</v>
      </c>
      <c r="E66" s="47"/>
      <c r="F66" s="47"/>
      <c r="G66" s="47"/>
      <c r="H66" s="47"/>
      <c r="I66" s="47"/>
      <c r="J66" s="47"/>
      <c r="K66" s="47"/>
      <c r="L66" s="47"/>
      <c r="M66" s="47"/>
      <c r="N66" s="48" t="s">
        <v>46</v>
      </c>
      <c r="O66" s="48" t="s">
        <v>46</v>
      </c>
      <c r="P66" s="48" t="s">
        <v>46</v>
      </c>
      <c r="Q66" s="48" t="s">
        <v>46</v>
      </c>
      <c r="R66" s="48" t="s">
        <v>46</v>
      </c>
      <c r="S66" s="48" t="s">
        <v>46</v>
      </c>
      <c r="T66" s="48" t="s">
        <v>46</v>
      </c>
      <c r="U66" s="48" t="s">
        <v>46</v>
      </c>
      <c r="V66" s="48" t="s">
        <v>46</v>
      </c>
      <c r="W66" s="48" t="s">
        <v>46</v>
      </c>
      <c r="X66" s="48" t="s">
        <v>46</v>
      </c>
      <c r="Y66" s="48" t="s">
        <v>46</v>
      </c>
      <c r="Z66" s="48" t="s">
        <v>46</v>
      </c>
      <c r="AA66" s="48" t="s">
        <v>46</v>
      </c>
      <c r="AB66" s="48" t="s">
        <v>46</v>
      </c>
      <c r="AC66" s="48" t="s">
        <v>46</v>
      </c>
      <c r="AD66" s="48" t="s">
        <v>46</v>
      </c>
      <c r="AE66" s="48" t="s">
        <v>46</v>
      </c>
      <c r="AF66" s="48" t="s">
        <v>46</v>
      </c>
      <c r="AG66" s="48" t="s">
        <v>46</v>
      </c>
      <c r="AH66" s="48" t="s">
        <v>46</v>
      </c>
      <c r="AI66" s="48" t="s">
        <v>46</v>
      </c>
      <c r="AJ66" s="48" t="s">
        <v>46</v>
      </c>
      <c r="AK66" s="48" t="s">
        <v>46</v>
      </c>
      <c r="AL66" s="48" t="s">
        <v>46</v>
      </c>
      <c r="AM66" s="39" t="s">
        <v>46</v>
      </c>
      <c r="AN66" s="39">
        <f t="shared" ref="AN66:AW66" si="44">SUM(AN67:AN79)</f>
        <v>40.971925920773998</v>
      </c>
      <c r="AO66" s="39">
        <f t="shared" si="44"/>
        <v>0</v>
      </c>
      <c r="AP66" s="39">
        <f t="shared" si="44"/>
        <v>0</v>
      </c>
      <c r="AQ66" s="39">
        <f t="shared" si="44"/>
        <v>40.971925920773998</v>
      </c>
      <c r="AR66" s="39">
        <f t="shared" si="44"/>
        <v>0</v>
      </c>
      <c r="AS66" s="39">
        <f t="shared" si="44"/>
        <v>14.151829157199998</v>
      </c>
      <c r="AT66" s="39">
        <f t="shared" si="44"/>
        <v>0</v>
      </c>
      <c r="AU66" s="39">
        <f t="shared" si="44"/>
        <v>0</v>
      </c>
      <c r="AV66" s="40">
        <f t="shared" si="44"/>
        <v>14.151829157199998</v>
      </c>
      <c r="AW66" s="39">
        <f t="shared" si="44"/>
        <v>0</v>
      </c>
      <c r="AX66" s="41" t="e">
        <f>SUM(#REF!,#REF!,#REF!,AN66,#REF!)</f>
        <v>#REF!</v>
      </c>
      <c r="AY66" s="41" t="e">
        <f>SUM(#REF!,#REF!,#REF!,AS66,#REF!)</f>
        <v>#REF!</v>
      </c>
      <c r="AZ66" s="50"/>
    </row>
    <row r="67" spans="1:52" ht="63">
      <c r="A67" s="43" t="s">
        <v>140</v>
      </c>
      <c r="B67" s="44" t="s">
        <v>141</v>
      </c>
      <c r="C67" s="45" t="s">
        <v>45</v>
      </c>
      <c r="D67" s="46" t="s">
        <v>102</v>
      </c>
      <c r="E67" s="57" t="s">
        <v>142</v>
      </c>
      <c r="F67" s="57" t="s">
        <v>103</v>
      </c>
      <c r="G67" s="57" t="s">
        <v>103</v>
      </c>
      <c r="H67" s="57" t="s">
        <v>103</v>
      </c>
      <c r="I67" s="57" t="s">
        <v>103</v>
      </c>
      <c r="J67" s="57" t="s">
        <v>103</v>
      </c>
      <c r="K67" s="57" t="s">
        <v>103</v>
      </c>
      <c r="L67" s="57" t="s">
        <v>103</v>
      </c>
      <c r="M67" s="57" t="s">
        <v>143</v>
      </c>
      <c r="N67" s="55" t="s">
        <v>46</v>
      </c>
      <c r="O67" s="55" t="s">
        <v>46</v>
      </c>
      <c r="P67" s="55" t="s">
        <v>46</v>
      </c>
      <c r="Q67" s="55" t="s">
        <v>46</v>
      </c>
      <c r="R67" s="55" t="s">
        <v>46</v>
      </c>
      <c r="S67" s="55" t="s">
        <v>46</v>
      </c>
      <c r="T67" s="55" t="s">
        <v>46</v>
      </c>
      <c r="U67" s="55" t="s">
        <v>46</v>
      </c>
      <c r="V67" s="55" t="s">
        <v>46</v>
      </c>
      <c r="W67" s="55" t="s">
        <v>46</v>
      </c>
      <c r="X67" s="55" t="s">
        <v>46</v>
      </c>
      <c r="Y67" s="55" t="s">
        <v>46</v>
      </c>
      <c r="Z67" s="55" t="s">
        <v>46</v>
      </c>
      <c r="AA67" s="55" t="s">
        <v>46</v>
      </c>
      <c r="AB67" s="55" t="s">
        <v>46</v>
      </c>
      <c r="AC67" s="55" t="s">
        <v>46</v>
      </c>
      <c r="AD67" s="55" t="s">
        <v>46</v>
      </c>
      <c r="AE67" s="55" t="s">
        <v>46</v>
      </c>
      <c r="AF67" s="55" t="s">
        <v>46</v>
      </c>
      <c r="AG67" s="55" t="s">
        <v>46</v>
      </c>
      <c r="AH67" s="55" t="s">
        <v>46</v>
      </c>
      <c r="AI67" s="55" t="s">
        <v>46</v>
      </c>
      <c r="AJ67" s="55" t="s">
        <v>46</v>
      </c>
      <c r="AK67" s="55" t="s">
        <v>46</v>
      </c>
      <c r="AL67" s="55" t="s">
        <v>46</v>
      </c>
      <c r="AM67" s="46" t="s">
        <v>46</v>
      </c>
      <c r="AN67" s="39">
        <f>SUM(AO67:AR67)</f>
        <v>14.006092429844001</v>
      </c>
      <c r="AO67" s="39">
        <v>0</v>
      </c>
      <c r="AP67" s="39">
        <v>0</v>
      </c>
      <c r="AQ67" s="39">
        <f>'[1]приложение 1.4'!$J$30*1.18</f>
        <v>14.006092429844001</v>
      </c>
      <c r="AR67" s="39">
        <v>0</v>
      </c>
      <c r="AS67" s="39">
        <f>SUM(AT67:AW67)</f>
        <v>0</v>
      </c>
      <c r="AT67" s="39">
        <v>0</v>
      </c>
      <c r="AU67" s="39">
        <v>0</v>
      </c>
      <c r="AV67" s="40">
        <v>0</v>
      </c>
      <c r="AW67" s="39">
        <v>0</v>
      </c>
      <c r="AX67" s="41" t="e">
        <f>SUM(#REF!,#REF!,#REF!,AN67,#REF!)</f>
        <v>#REF!</v>
      </c>
      <c r="AY67" s="41" t="e">
        <f>SUM(#REF!,#REF!,#REF!,AS67,#REF!)</f>
        <v>#REF!</v>
      </c>
      <c r="AZ67" s="50"/>
    </row>
    <row r="68" spans="1:52" ht="94.5">
      <c r="A68" s="43" t="s">
        <v>144</v>
      </c>
      <c r="B68" s="44" t="s">
        <v>145</v>
      </c>
      <c r="C68" s="45" t="s">
        <v>45</v>
      </c>
      <c r="D68" s="46" t="s">
        <v>102</v>
      </c>
      <c r="E68" s="57" t="s">
        <v>142</v>
      </c>
      <c r="F68" s="57" t="s">
        <v>103</v>
      </c>
      <c r="G68" s="57" t="s">
        <v>103</v>
      </c>
      <c r="H68" s="57" t="s">
        <v>103</v>
      </c>
      <c r="I68" s="57" t="s">
        <v>103</v>
      </c>
      <c r="J68" s="57" t="s">
        <v>103</v>
      </c>
      <c r="K68" s="57" t="s">
        <v>103</v>
      </c>
      <c r="L68" s="57" t="s">
        <v>103</v>
      </c>
      <c r="M68" s="57" t="s">
        <v>146</v>
      </c>
      <c r="N68" s="55">
        <f>SUM(N69,N70)</f>
        <v>0</v>
      </c>
      <c r="O68" s="55">
        <f>SUM(O69,O70)</f>
        <v>0</v>
      </c>
      <c r="P68" s="55">
        <f>SUM(P69,P70)</f>
        <v>0</v>
      </c>
      <c r="Q68" s="55">
        <f>SUM(Q69,Q70)</f>
        <v>0</v>
      </c>
      <c r="R68" s="55">
        <f t="shared" ref="R68:AA68" si="45">SUM(R69,R70)</f>
        <v>0</v>
      </c>
      <c r="S68" s="55">
        <f t="shared" si="45"/>
        <v>0</v>
      </c>
      <c r="T68" s="55">
        <f t="shared" si="45"/>
        <v>0</v>
      </c>
      <c r="U68" s="55">
        <f t="shared" si="45"/>
        <v>0</v>
      </c>
      <c r="V68" s="55">
        <f t="shared" si="45"/>
        <v>0</v>
      </c>
      <c r="W68" s="55">
        <f t="shared" si="45"/>
        <v>0</v>
      </c>
      <c r="X68" s="55">
        <f t="shared" si="45"/>
        <v>0</v>
      </c>
      <c r="Y68" s="55">
        <f t="shared" si="45"/>
        <v>0</v>
      </c>
      <c r="Z68" s="55">
        <f t="shared" si="45"/>
        <v>0</v>
      </c>
      <c r="AA68" s="55">
        <f t="shared" si="45"/>
        <v>0</v>
      </c>
      <c r="AB68" s="55">
        <f>SUM(AB69,AB70)</f>
        <v>0</v>
      </c>
      <c r="AC68" s="39">
        <f t="shared" si="1"/>
        <v>0</v>
      </c>
      <c r="AD68" s="51" t="s">
        <v>46</v>
      </c>
      <c r="AE68" s="39">
        <f t="shared" si="2"/>
        <v>0</v>
      </c>
      <c r="AF68" s="39" t="str">
        <f t="shared" si="3"/>
        <v>нд</v>
      </c>
      <c r="AG68" s="39">
        <f t="shared" si="4"/>
        <v>0</v>
      </c>
      <c r="AH68" s="39" t="str">
        <f t="shared" si="5"/>
        <v>нд</v>
      </c>
      <c r="AI68" s="39">
        <f t="shared" si="6"/>
        <v>0</v>
      </c>
      <c r="AJ68" s="39" t="s">
        <v>46</v>
      </c>
      <c r="AK68" s="39">
        <f t="shared" si="7"/>
        <v>0</v>
      </c>
      <c r="AL68" s="39" t="str">
        <f t="shared" si="8"/>
        <v>нд</v>
      </c>
      <c r="AM68" s="45" t="s">
        <v>46</v>
      </c>
      <c r="AN68" s="39"/>
      <c r="AO68" s="39"/>
      <c r="AP68" s="39"/>
      <c r="AQ68" s="39"/>
      <c r="AR68" s="39"/>
      <c r="AS68" s="39"/>
      <c r="AT68" s="39"/>
      <c r="AU68" s="39"/>
      <c r="AV68" s="40"/>
      <c r="AW68" s="39"/>
      <c r="AX68" s="41"/>
      <c r="AY68" s="41"/>
      <c r="AZ68" s="50"/>
    </row>
    <row r="69" spans="1:52" ht="78.75">
      <c r="A69" s="43" t="s">
        <v>147</v>
      </c>
      <c r="B69" s="44" t="s">
        <v>148</v>
      </c>
      <c r="C69" s="45" t="s">
        <v>45</v>
      </c>
      <c r="D69" s="46" t="s">
        <v>102</v>
      </c>
      <c r="E69" s="57" t="s">
        <v>142</v>
      </c>
      <c r="F69" s="57" t="s">
        <v>103</v>
      </c>
      <c r="G69" s="57" t="s">
        <v>103</v>
      </c>
      <c r="H69" s="57" t="s">
        <v>103</v>
      </c>
      <c r="I69" s="57" t="s">
        <v>103</v>
      </c>
      <c r="J69" s="57" t="s">
        <v>103</v>
      </c>
      <c r="K69" s="57" t="s">
        <v>103</v>
      </c>
      <c r="L69" s="57" t="s">
        <v>103</v>
      </c>
      <c r="M69" s="57" t="s">
        <v>149</v>
      </c>
      <c r="N69" s="55">
        <v>0</v>
      </c>
      <c r="O69" s="55">
        <v>0</v>
      </c>
      <c r="P69" s="55">
        <v>0</v>
      </c>
      <c r="Q69" s="55">
        <v>0</v>
      </c>
      <c r="R69" s="55">
        <v>0</v>
      </c>
      <c r="S69" s="55">
        <v>0</v>
      </c>
      <c r="T69" s="55">
        <v>0</v>
      </c>
      <c r="U69" s="55">
        <v>0</v>
      </c>
      <c r="V69" s="55">
        <v>0</v>
      </c>
      <c r="W69" s="55">
        <v>0</v>
      </c>
      <c r="X69" s="55">
        <v>0</v>
      </c>
      <c r="Y69" s="55">
        <v>0</v>
      </c>
      <c r="Z69" s="55">
        <v>0</v>
      </c>
      <c r="AA69" s="55">
        <v>0</v>
      </c>
      <c r="AB69" s="55">
        <v>0</v>
      </c>
      <c r="AC69" s="39">
        <f t="shared" si="1"/>
        <v>0</v>
      </c>
      <c r="AD69" s="51" t="s">
        <v>46</v>
      </c>
      <c r="AE69" s="39">
        <f t="shared" si="2"/>
        <v>0</v>
      </c>
      <c r="AF69" s="39" t="str">
        <f t="shared" si="3"/>
        <v>нд</v>
      </c>
      <c r="AG69" s="39">
        <f t="shared" si="4"/>
        <v>0</v>
      </c>
      <c r="AH69" s="39" t="str">
        <f t="shared" si="5"/>
        <v>нд</v>
      </c>
      <c r="AI69" s="39">
        <f t="shared" si="6"/>
        <v>0</v>
      </c>
      <c r="AJ69" s="39" t="s">
        <v>46</v>
      </c>
      <c r="AK69" s="39">
        <f t="shared" si="7"/>
        <v>0</v>
      </c>
      <c r="AL69" s="39" t="str">
        <f t="shared" si="8"/>
        <v>нд</v>
      </c>
      <c r="AM69" s="45" t="s">
        <v>46</v>
      </c>
      <c r="AN69" s="39"/>
      <c r="AO69" s="39"/>
      <c r="AP69" s="39"/>
      <c r="AQ69" s="39"/>
      <c r="AR69" s="39"/>
      <c r="AS69" s="39"/>
      <c r="AT69" s="39"/>
      <c r="AU69" s="39"/>
      <c r="AV69" s="40"/>
      <c r="AW69" s="39"/>
      <c r="AX69" s="41"/>
      <c r="AY69" s="41"/>
      <c r="AZ69" s="50"/>
    </row>
    <row r="70" spans="1:52" ht="78.75">
      <c r="A70" s="43" t="s">
        <v>150</v>
      </c>
      <c r="B70" s="44" t="s">
        <v>151</v>
      </c>
      <c r="C70" s="45" t="s">
        <v>45</v>
      </c>
      <c r="D70" s="46" t="s">
        <v>102</v>
      </c>
      <c r="E70" s="57" t="s">
        <v>103</v>
      </c>
      <c r="F70" s="57" t="s">
        <v>103</v>
      </c>
      <c r="G70" s="57" t="s">
        <v>103</v>
      </c>
      <c r="H70" s="57" t="s">
        <v>152</v>
      </c>
      <c r="I70" s="57" t="s">
        <v>103</v>
      </c>
      <c r="J70" s="57" t="s">
        <v>103</v>
      </c>
      <c r="K70" s="57" t="s">
        <v>103</v>
      </c>
      <c r="L70" s="57" t="s">
        <v>103</v>
      </c>
      <c r="M70" s="57" t="s">
        <v>153</v>
      </c>
      <c r="N70" s="55">
        <v>0</v>
      </c>
      <c r="O70" s="55">
        <v>0</v>
      </c>
      <c r="P70" s="55">
        <v>0</v>
      </c>
      <c r="Q70" s="55">
        <v>0</v>
      </c>
      <c r="R70" s="55">
        <v>0</v>
      </c>
      <c r="S70" s="55">
        <v>0</v>
      </c>
      <c r="T70" s="55">
        <v>0</v>
      </c>
      <c r="U70" s="55">
        <v>0</v>
      </c>
      <c r="V70" s="55">
        <v>0</v>
      </c>
      <c r="W70" s="55">
        <v>0</v>
      </c>
      <c r="X70" s="55">
        <v>0</v>
      </c>
      <c r="Y70" s="55">
        <v>0</v>
      </c>
      <c r="Z70" s="55">
        <v>0</v>
      </c>
      <c r="AA70" s="55">
        <v>0</v>
      </c>
      <c r="AB70" s="55">
        <v>0</v>
      </c>
      <c r="AC70" s="55">
        <v>0</v>
      </c>
      <c r="AD70" s="55">
        <v>0</v>
      </c>
      <c r="AE70" s="55">
        <v>0</v>
      </c>
      <c r="AF70" s="39" t="str">
        <f t="shared" si="3"/>
        <v>нд</v>
      </c>
      <c r="AG70" s="55">
        <v>0</v>
      </c>
      <c r="AH70" s="39" t="str">
        <f t="shared" si="5"/>
        <v>нд</v>
      </c>
      <c r="AI70" s="55">
        <v>0</v>
      </c>
      <c r="AJ70" s="55">
        <v>0</v>
      </c>
      <c r="AK70" s="55">
        <v>0</v>
      </c>
      <c r="AL70" s="39" t="str">
        <f t="shared" si="8"/>
        <v>нд</v>
      </c>
      <c r="AM70" s="46" t="s">
        <v>46</v>
      </c>
      <c r="AN70" s="39">
        <f>SUM(AO70:AR70)</f>
        <v>26.965833490929999</v>
      </c>
      <c r="AO70" s="39">
        <v>0</v>
      </c>
      <c r="AP70" s="39">
        <v>0</v>
      </c>
      <c r="AQ70" s="39">
        <f>'[1]приложение 1.4'!$J$54*1.18</f>
        <v>26.965833490929999</v>
      </c>
      <c r="AR70" s="39">
        <v>0</v>
      </c>
      <c r="AS70" s="39">
        <f>SUM(AT70:AW70)</f>
        <v>0</v>
      </c>
      <c r="AT70" s="39">
        <v>0</v>
      </c>
      <c r="AU70" s="39">
        <v>0</v>
      </c>
      <c r="AV70" s="40">
        <v>0</v>
      </c>
      <c r="AW70" s="39">
        <v>0</v>
      </c>
      <c r="AX70" s="41" t="e">
        <f>SUM(#REF!,#REF!,#REF!,AN70,#REF!)</f>
        <v>#REF!</v>
      </c>
      <c r="AY70" s="41" t="e">
        <f>SUM(#REF!,#REF!,#REF!,AS70,#REF!)</f>
        <v>#REF!</v>
      </c>
      <c r="AZ70" s="50"/>
    </row>
    <row r="71" spans="1:52" ht="47.25">
      <c r="A71" s="43" t="s">
        <v>154</v>
      </c>
      <c r="B71" s="44" t="s">
        <v>155</v>
      </c>
      <c r="C71" s="45" t="s">
        <v>45</v>
      </c>
      <c r="D71" s="46" t="s">
        <v>102</v>
      </c>
      <c r="E71" s="57" t="s">
        <v>103</v>
      </c>
      <c r="F71" s="57" t="s">
        <v>103</v>
      </c>
      <c r="G71" s="57" t="s">
        <v>103</v>
      </c>
      <c r="H71" s="57" t="s">
        <v>152</v>
      </c>
      <c r="I71" s="57" t="s">
        <v>103</v>
      </c>
      <c r="J71" s="57" t="s">
        <v>103</v>
      </c>
      <c r="K71" s="57" t="s">
        <v>103</v>
      </c>
      <c r="L71" s="57" t="s">
        <v>103</v>
      </c>
      <c r="M71" s="57" t="s">
        <v>156</v>
      </c>
      <c r="N71" s="55">
        <f>SUM(N72:N77)</f>
        <v>269.12204037600003</v>
      </c>
      <c r="O71" s="55">
        <f>SUM(O72:O77)</f>
        <v>162.52574426339083</v>
      </c>
      <c r="P71" s="55">
        <f>SUM(P72:P77)</f>
        <v>80.302832457999997</v>
      </c>
      <c r="Q71" s="55">
        <f>SUM(Q72:Q77)</f>
        <v>188.81920791799999</v>
      </c>
      <c r="R71" s="55" t="e">
        <f>SUM(R72:R77)</f>
        <v>#REF!</v>
      </c>
      <c r="S71" s="55">
        <f t="shared" ref="S71:AA71" si="46">SUM(S72:S77)</f>
        <v>0</v>
      </c>
      <c r="T71" s="55">
        <f t="shared" si="46"/>
        <v>0</v>
      </c>
      <c r="U71" s="55" t="e">
        <f t="shared" si="46"/>
        <v>#REF!</v>
      </c>
      <c r="V71" s="55">
        <f t="shared" si="46"/>
        <v>0</v>
      </c>
      <c r="W71" s="55" t="e">
        <f t="shared" si="46"/>
        <v>#REF!</v>
      </c>
      <c r="X71" s="55">
        <f t="shared" si="46"/>
        <v>0</v>
      </c>
      <c r="Y71" s="55">
        <f t="shared" si="46"/>
        <v>0</v>
      </c>
      <c r="Z71" s="55" t="e">
        <f t="shared" si="46"/>
        <v>#REF!</v>
      </c>
      <c r="AA71" s="55">
        <f t="shared" si="46"/>
        <v>0</v>
      </c>
      <c r="AB71" s="55" t="e">
        <f>SUM(AB72:AB77)</f>
        <v>#REF!</v>
      </c>
      <c r="AC71" s="39" t="e">
        <f t="shared" si="1"/>
        <v>#REF!</v>
      </c>
      <c r="AD71" s="51" t="str">
        <f t="shared" ref="AD71:AD77" si="47">IFERROR(AC71/R71*100,"")</f>
        <v/>
      </c>
      <c r="AE71" s="39">
        <f t="shared" si="2"/>
        <v>0</v>
      </c>
      <c r="AF71" s="39" t="str">
        <f t="shared" si="3"/>
        <v>нд</v>
      </c>
      <c r="AG71" s="39">
        <f t="shared" si="4"/>
        <v>0</v>
      </c>
      <c r="AH71" s="39" t="str">
        <f t="shared" si="5"/>
        <v>нд</v>
      </c>
      <c r="AI71" s="39" t="e">
        <f t="shared" si="6"/>
        <v>#REF!</v>
      </c>
      <c r="AJ71" s="39" t="str">
        <f t="shared" ref="AJ71:AJ77" si="48">IFERROR(AI71/U71*100,"")</f>
        <v/>
      </c>
      <c r="AK71" s="39">
        <f t="shared" si="7"/>
        <v>0</v>
      </c>
      <c r="AL71" s="39" t="str">
        <f t="shared" si="8"/>
        <v>нд</v>
      </c>
      <c r="AM71" s="45" t="s">
        <v>46</v>
      </c>
      <c r="AN71" s="39"/>
      <c r="AO71" s="39"/>
      <c r="AP71" s="39"/>
      <c r="AQ71" s="39"/>
      <c r="AR71" s="39"/>
      <c r="AS71" s="39"/>
      <c r="AT71" s="39"/>
      <c r="AU71" s="39"/>
      <c r="AV71" s="40"/>
      <c r="AW71" s="39"/>
      <c r="AX71" s="41"/>
      <c r="AY71" s="41"/>
      <c r="AZ71" s="50"/>
    </row>
    <row r="72" spans="1:52" ht="31.5">
      <c r="A72" s="43" t="s">
        <v>157</v>
      </c>
      <c r="B72" s="44" t="s">
        <v>158</v>
      </c>
      <c r="C72" s="45" t="s">
        <v>159</v>
      </c>
      <c r="D72" s="46" t="s">
        <v>102</v>
      </c>
      <c r="E72" s="57" t="s">
        <v>103</v>
      </c>
      <c r="F72" s="57" t="s">
        <v>103</v>
      </c>
      <c r="G72" s="57" t="s">
        <v>103</v>
      </c>
      <c r="H72" s="57" t="s">
        <v>152</v>
      </c>
      <c r="I72" s="57" t="s">
        <v>103</v>
      </c>
      <c r="J72" s="57" t="s">
        <v>103</v>
      </c>
      <c r="K72" s="57" t="s">
        <v>103</v>
      </c>
      <c r="L72" s="57" t="s">
        <v>103</v>
      </c>
      <c r="M72" s="57" t="s">
        <v>160</v>
      </c>
      <c r="N72" s="66">
        <v>179.29912331</v>
      </c>
      <c r="O72" s="66">
        <v>62.107150702217197</v>
      </c>
      <c r="P72" s="67">
        <v>65.357129856</v>
      </c>
      <c r="Q72" s="67">
        <f t="shared" ref="Q72:Q77" si="49">N72-P72</f>
        <v>113.941993454</v>
      </c>
      <c r="R72" s="55" t="e">
        <f t="shared" ref="R72:R88" si="50">SUM(S72:V72)</f>
        <v>#REF!</v>
      </c>
      <c r="S72" s="55">
        <v>0</v>
      </c>
      <c r="T72" s="55">
        <v>0</v>
      </c>
      <c r="U72" s="55" t="e">
        <f>#REF!</f>
        <v>#REF!</v>
      </c>
      <c r="V72" s="55">
        <v>0</v>
      </c>
      <c r="W72" s="48" t="e">
        <f t="shared" ref="W72:W88" si="51">SUM(X72:AA72)</f>
        <v>#REF!</v>
      </c>
      <c r="X72" s="48">
        <v>0</v>
      </c>
      <c r="Y72" s="48">
        <f t="shared" ref="Y72:Y88" si="52">T72</f>
        <v>0</v>
      </c>
      <c r="Z72" s="55" t="e">
        <f>#REF!</f>
        <v>#REF!</v>
      </c>
      <c r="AA72" s="48">
        <v>0</v>
      </c>
      <c r="AB72" s="48" t="e">
        <f t="shared" ref="AB72:AB77" si="53">Q72-W72</f>
        <v>#REF!</v>
      </c>
      <c r="AC72" s="39" t="e">
        <f t="shared" si="1"/>
        <v>#REF!</v>
      </c>
      <c r="AD72" s="51" t="str">
        <f t="shared" si="47"/>
        <v/>
      </c>
      <c r="AE72" s="39">
        <f t="shared" si="2"/>
        <v>0</v>
      </c>
      <c r="AF72" s="39" t="str">
        <f t="shared" si="3"/>
        <v>нд</v>
      </c>
      <c r="AG72" s="39">
        <f t="shared" si="4"/>
        <v>0</v>
      </c>
      <c r="AH72" s="39" t="str">
        <f t="shared" si="5"/>
        <v>нд</v>
      </c>
      <c r="AI72" s="39" t="e">
        <f t="shared" si="6"/>
        <v>#REF!</v>
      </c>
      <c r="AJ72" s="39" t="str">
        <f t="shared" si="48"/>
        <v/>
      </c>
      <c r="AK72" s="39">
        <f t="shared" si="7"/>
        <v>0</v>
      </c>
      <c r="AL72" s="39" t="str">
        <f t="shared" si="8"/>
        <v>нд</v>
      </c>
      <c r="AM72" s="40" t="e">
        <f>#REF!</f>
        <v>#REF!</v>
      </c>
      <c r="AN72" s="39"/>
      <c r="AO72" s="39"/>
      <c r="AP72" s="39"/>
      <c r="AQ72" s="39"/>
      <c r="AR72" s="39"/>
      <c r="AS72" s="39"/>
      <c r="AT72" s="39"/>
      <c r="AU72" s="39"/>
      <c r="AV72" s="40"/>
      <c r="AW72" s="39"/>
      <c r="AX72" s="41"/>
      <c r="AY72" s="41"/>
      <c r="AZ72" s="50"/>
    </row>
    <row r="73" spans="1:52" ht="78.75">
      <c r="A73" s="43" t="s">
        <v>161</v>
      </c>
      <c r="B73" s="44" t="s">
        <v>162</v>
      </c>
      <c r="C73" s="45" t="s">
        <v>163</v>
      </c>
      <c r="D73" s="46" t="s">
        <v>102</v>
      </c>
      <c r="E73" s="57" t="s">
        <v>103</v>
      </c>
      <c r="F73" s="57" t="s">
        <v>103</v>
      </c>
      <c r="G73" s="57" t="s">
        <v>103</v>
      </c>
      <c r="H73" s="57" t="s">
        <v>152</v>
      </c>
      <c r="I73" s="57" t="s">
        <v>103</v>
      </c>
      <c r="J73" s="57" t="s">
        <v>103</v>
      </c>
      <c r="K73" s="57" t="s">
        <v>103</v>
      </c>
      <c r="L73" s="57" t="s">
        <v>103</v>
      </c>
      <c r="M73" s="57" t="s">
        <v>164</v>
      </c>
      <c r="N73" s="66">
        <v>39.154859350000002</v>
      </c>
      <c r="O73" s="66">
        <v>7.5020025119146601</v>
      </c>
      <c r="P73" s="67">
        <v>14.945702602000001</v>
      </c>
      <c r="Q73" s="67">
        <f t="shared" si="49"/>
        <v>24.209156748000002</v>
      </c>
      <c r="R73" s="55" t="e">
        <f t="shared" si="50"/>
        <v>#REF!</v>
      </c>
      <c r="S73" s="55">
        <v>0</v>
      </c>
      <c r="T73" s="55">
        <v>0</v>
      </c>
      <c r="U73" s="55" t="e">
        <f>#REF!</f>
        <v>#REF!</v>
      </c>
      <c r="V73" s="55">
        <v>0</v>
      </c>
      <c r="W73" s="48" t="e">
        <f t="shared" si="51"/>
        <v>#REF!</v>
      </c>
      <c r="X73" s="48">
        <v>0</v>
      </c>
      <c r="Y73" s="48">
        <f t="shared" si="52"/>
        <v>0</v>
      </c>
      <c r="Z73" s="55" t="e">
        <f>#REF!</f>
        <v>#REF!</v>
      </c>
      <c r="AA73" s="48">
        <v>0</v>
      </c>
      <c r="AB73" s="48" t="e">
        <f t="shared" si="53"/>
        <v>#REF!</v>
      </c>
      <c r="AC73" s="39" t="e">
        <f t="shared" si="1"/>
        <v>#REF!</v>
      </c>
      <c r="AD73" s="51" t="str">
        <f t="shared" si="47"/>
        <v/>
      </c>
      <c r="AE73" s="39">
        <f t="shared" si="2"/>
        <v>0</v>
      </c>
      <c r="AF73" s="39" t="str">
        <f t="shared" si="3"/>
        <v>нд</v>
      </c>
      <c r="AG73" s="39">
        <f t="shared" si="4"/>
        <v>0</v>
      </c>
      <c r="AH73" s="39" t="str">
        <f t="shared" si="5"/>
        <v>нд</v>
      </c>
      <c r="AI73" s="39" t="e">
        <f t="shared" si="6"/>
        <v>#REF!</v>
      </c>
      <c r="AJ73" s="39" t="str">
        <f t="shared" si="48"/>
        <v/>
      </c>
      <c r="AK73" s="39">
        <f t="shared" si="7"/>
        <v>0</v>
      </c>
      <c r="AL73" s="39" t="str">
        <f t="shared" si="8"/>
        <v>нд</v>
      </c>
      <c r="AM73" s="56" t="e">
        <f>#REF!</f>
        <v>#REF!</v>
      </c>
      <c r="AN73" s="39"/>
      <c r="AO73" s="39"/>
      <c r="AP73" s="39"/>
      <c r="AQ73" s="39"/>
      <c r="AR73" s="39"/>
      <c r="AS73" s="39"/>
      <c r="AT73" s="39"/>
      <c r="AU73" s="39"/>
      <c r="AV73" s="40"/>
      <c r="AW73" s="39"/>
      <c r="AX73" s="41"/>
      <c r="AY73" s="41"/>
      <c r="AZ73" s="50"/>
    </row>
    <row r="74" spans="1:52" ht="78.75">
      <c r="A74" s="43" t="s">
        <v>165</v>
      </c>
      <c r="B74" s="44" t="s">
        <v>166</v>
      </c>
      <c r="C74" s="45" t="s">
        <v>167</v>
      </c>
      <c r="D74" s="46" t="s">
        <v>102</v>
      </c>
      <c r="E74" s="57" t="s">
        <v>103</v>
      </c>
      <c r="F74" s="57" t="s">
        <v>103</v>
      </c>
      <c r="G74" s="57" t="s">
        <v>103</v>
      </c>
      <c r="H74" s="57" t="s">
        <v>168</v>
      </c>
      <c r="I74" s="57" t="s">
        <v>152</v>
      </c>
      <c r="J74" s="57" t="s">
        <v>103</v>
      </c>
      <c r="K74" s="57" t="s">
        <v>103</v>
      </c>
      <c r="L74" s="57" t="s">
        <v>103</v>
      </c>
      <c r="M74" s="57" t="s">
        <v>169</v>
      </c>
      <c r="N74" s="66">
        <v>23.189762536</v>
      </c>
      <c r="O74" s="66">
        <v>37.027933673872198</v>
      </c>
      <c r="P74" s="67">
        <v>0</v>
      </c>
      <c r="Q74" s="67">
        <f t="shared" si="49"/>
        <v>23.189762536</v>
      </c>
      <c r="R74" s="55" t="e">
        <f t="shared" si="50"/>
        <v>#REF!</v>
      </c>
      <c r="S74" s="55">
        <v>0</v>
      </c>
      <c r="T74" s="55">
        <v>0</v>
      </c>
      <c r="U74" s="55" t="e">
        <f>#REF!</f>
        <v>#REF!</v>
      </c>
      <c r="V74" s="55">
        <v>0</v>
      </c>
      <c r="W74" s="48" t="e">
        <f t="shared" si="51"/>
        <v>#REF!</v>
      </c>
      <c r="X74" s="48">
        <v>0</v>
      </c>
      <c r="Y74" s="48">
        <f t="shared" si="52"/>
        <v>0</v>
      </c>
      <c r="Z74" s="55" t="e">
        <f>#REF!</f>
        <v>#REF!</v>
      </c>
      <c r="AA74" s="48">
        <v>0</v>
      </c>
      <c r="AB74" s="48" t="e">
        <f t="shared" si="53"/>
        <v>#REF!</v>
      </c>
      <c r="AC74" s="39" t="e">
        <f t="shared" si="1"/>
        <v>#REF!</v>
      </c>
      <c r="AD74" s="51" t="str">
        <f t="shared" si="47"/>
        <v/>
      </c>
      <c r="AE74" s="39">
        <f t="shared" si="2"/>
        <v>0</v>
      </c>
      <c r="AF74" s="39" t="str">
        <f t="shared" si="3"/>
        <v>нд</v>
      </c>
      <c r="AG74" s="39">
        <f t="shared" si="4"/>
        <v>0</v>
      </c>
      <c r="AH74" s="39" t="str">
        <f t="shared" si="5"/>
        <v>нд</v>
      </c>
      <c r="AI74" s="39" t="e">
        <f t="shared" si="6"/>
        <v>#REF!</v>
      </c>
      <c r="AJ74" s="39" t="str">
        <f t="shared" si="48"/>
        <v/>
      </c>
      <c r="AK74" s="39">
        <f t="shared" si="7"/>
        <v>0</v>
      </c>
      <c r="AL74" s="39" t="str">
        <f t="shared" si="8"/>
        <v>нд</v>
      </c>
      <c r="AM74" s="40" t="e">
        <f>#REF!</f>
        <v>#REF!</v>
      </c>
      <c r="AN74" s="39">
        <f>SUM(AO74:AR74)</f>
        <v>0</v>
      </c>
      <c r="AO74" s="39">
        <v>0</v>
      </c>
      <c r="AP74" s="39">
        <v>0</v>
      </c>
      <c r="AQ74" s="39">
        <v>0</v>
      </c>
      <c r="AR74" s="39">
        <v>0</v>
      </c>
      <c r="AS74" s="39">
        <f>SUM(AT74:AW74)</f>
        <v>10.9013761372</v>
      </c>
      <c r="AT74" s="39">
        <v>0</v>
      </c>
      <c r="AU74" s="39">
        <v>0</v>
      </c>
      <c r="AV74" s="40">
        <v>10.9013761372</v>
      </c>
      <c r="AW74" s="39">
        <v>0</v>
      </c>
      <c r="AX74" s="41" t="e">
        <f>SUM(#REF!,#REF!,#REF!,AN74,#REF!)</f>
        <v>#REF!</v>
      </c>
      <c r="AY74" s="41" t="e">
        <f>SUM(#REF!,#REF!,#REF!,AS74,#REF!)</f>
        <v>#REF!</v>
      </c>
      <c r="AZ74" s="50"/>
    </row>
    <row r="75" spans="1:52" ht="63">
      <c r="A75" s="43" t="s">
        <v>170</v>
      </c>
      <c r="B75" s="44" t="s">
        <v>171</v>
      </c>
      <c r="C75" s="45" t="s">
        <v>172</v>
      </c>
      <c r="D75" s="46"/>
      <c r="E75" s="57"/>
      <c r="F75" s="57"/>
      <c r="G75" s="57"/>
      <c r="H75" s="57"/>
      <c r="I75" s="57"/>
      <c r="J75" s="57"/>
      <c r="K75" s="57"/>
      <c r="L75" s="57"/>
      <c r="M75" s="57"/>
      <c r="N75" s="66">
        <v>18.547980800000001</v>
      </c>
      <c r="O75" s="66">
        <v>42.356898385037397</v>
      </c>
      <c r="P75" s="67">
        <v>0</v>
      </c>
      <c r="Q75" s="67">
        <f t="shared" si="49"/>
        <v>18.547980800000001</v>
      </c>
      <c r="R75" s="55" t="e">
        <f t="shared" si="50"/>
        <v>#REF!</v>
      </c>
      <c r="S75" s="55">
        <v>0</v>
      </c>
      <c r="T75" s="55">
        <v>0</v>
      </c>
      <c r="U75" s="55" t="e">
        <f>#REF!</f>
        <v>#REF!</v>
      </c>
      <c r="V75" s="55">
        <v>0</v>
      </c>
      <c r="W75" s="48" t="e">
        <f t="shared" si="51"/>
        <v>#REF!</v>
      </c>
      <c r="X75" s="48">
        <v>0</v>
      </c>
      <c r="Y75" s="48">
        <f t="shared" si="52"/>
        <v>0</v>
      </c>
      <c r="Z75" s="55" t="e">
        <f>#REF!</f>
        <v>#REF!</v>
      </c>
      <c r="AA75" s="48">
        <v>0</v>
      </c>
      <c r="AB75" s="48" t="e">
        <f t="shared" si="53"/>
        <v>#REF!</v>
      </c>
      <c r="AC75" s="39" t="e">
        <f t="shared" si="1"/>
        <v>#REF!</v>
      </c>
      <c r="AD75" s="51" t="str">
        <f t="shared" si="47"/>
        <v/>
      </c>
      <c r="AE75" s="39">
        <f t="shared" si="2"/>
        <v>0</v>
      </c>
      <c r="AF75" s="39" t="str">
        <f t="shared" si="3"/>
        <v>нд</v>
      </c>
      <c r="AG75" s="39">
        <f t="shared" si="4"/>
        <v>0</v>
      </c>
      <c r="AH75" s="39" t="str">
        <f t="shared" si="5"/>
        <v>нд</v>
      </c>
      <c r="AI75" s="39" t="e">
        <f t="shared" si="6"/>
        <v>#REF!</v>
      </c>
      <c r="AJ75" s="39" t="str">
        <f t="shared" si="48"/>
        <v/>
      </c>
      <c r="AK75" s="39">
        <f t="shared" si="7"/>
        <v>0</v>
      </c>
      <c r="AL75" s="39" t="str">
        <f t="shared" si="8"/>
        <v>нд</v>
      </c>
      <c r="AM75" s="40" t="e">
        <f>#REF!</f>
        <v>#REF!</v>
      </c>
      <c r="AN75" s="39"/>
      <c r="AO75" s="39"/>
      <c r="AP75" s="39"/>
      <c r="AQ75" s="39"/>
      <c r="AR75" s="39"/>
      <c r="AS75" s="39"/>
      <c r="AT75" s="39"/>
      <c r="AU75" s="39"/>
      <c r="AV75" s="40"/>
      <c r="AW75" s="39"/>
      <c r="AX75" s="41"/>
      <c r="AY75" s="41"/>
      <c r="AZ75" s="50"/>
    </row>
    <row r="76" spans="1:52" ht="47.25">
      <c r="A76" s="43" t="s">
        <v>173</v>
      </c>
      <c r="B76" s="44" t="s">
        <v>174</v>
      </c>
      <c r="C76" s="45" t="s">
        <v>175</v>
      </c>
      <c r="D76" s="46"/>
      <c r="E76" s="57"/>
      <c r="F76" s="57"/>
      <c r="G76" s="57"/>
      <c r="H76" s="57"/>
      <c r="I76" s="57"/>
      <c r="J76" s="57"/>
      <c r="K76" s="57"/>
      <c r="L76" s="57"/>
      <c r="M76" s="57"/>
      <c r="N76" s="66">
        <v>2.6258466239999998</v>
      </c>
      <c r="O76" s="66">
        <v>6.4598110374220301</v>
      </c>
      <c r="P76" s="67">
        <v>0</v>
      </c>
      <c r="Q76" s="67">
        <f t="shared" si="49"/>
        <v>2.6258466239999998</v>
      </c>
      <c r="R76" s="55" t="e">
        <f t="shared" si="50"/>
        <v>#REF!</v>
      </c>
      <c r="S76" s="55">
        <v>0</v>
      </c>
      <c r="T76" s="55">
        <v>0</v>
      </c>
      <c r="U76" s="55" t="e">
        <f>#REF!</f>
        <v>#REF!</v>
      </c>
      <c r="V76" s="55">
        <v>0</v>
      </c>
      <c r="W76" s="48" t="e">
        <f t="shared" si="51"/>
        <v>#REF!</v>
      </c>
      <c r="X76" s="48">
        <v>0</v>
      </c>
      <c r="Y76" s="48">
        <f t="shared" si="52"/>
        <v>0</v>
      </c>
      <c r="Z76" s="55" t="e">
        <f>#REF!</f>
        <v>#REF!</v>
      </c>
      <c r="AA76" s="48">
        <v>0</v>
      </c>
      <c r="AB76" s="48" t="e">
        <f t="shared" si="53"/>
        <v>#REF!</v>
      </c>
      <c r="AC76" s="39" t="e">
        <f t="shared" si="1"/>
        <v>#REF!</v>
      </c>
      <c r="AD76" s="51" t="str">
        <f t="shared" si="47"/>
        <v/>
      </c>
      <c r="AE76" s="39">
        <f t="shared" si="2"/>
        <v>0</v>
      </c>
      <c r="AF76" s="39" t="str">
        <f t="shared" si="3"/>
        <v>нд</v>
      </c>
      <c r="AG76" s="39">
        <f t="shared" si="4"/>
        <v>0</v>
      </c>
      <c r="AH76" s="39" t="str">
        <f t="shared" si="5"/>
        <v>нд</v>
      </c>
      <c r="AI76" s="39" t="e">
        <f t="shared" si="6"/>
        <v>#REF!</v>
      </c>
      <c r="AJ76" s="39" t="str">
        <f t="shared" si="48"/>
        <v/>
      </c>
      <c r="AK76" s="39">
        <f t="shared" si="7"/>
        <v>0</v>
      </c>
      <c r="AL76" s="39" t="str">
        <f t="shared" si="8"/>
        <v>нд</v>
      </c>
      <c r="AM76" s="40" t="e">
        <f>#REF!</f>
        <v>#REF!</v>
      </c>
      <c r="AN76" s="39"/>
      <c r="AO76" s="39"/>
      <c r="AP76" s="39"/>
      <c r="AQ76" s="39"/>
      <c r="AR76" s="39"/>
      <c r="AS76" s="39"/>
      <c r="AT76" s="39"/>
      <c r="AU76" s="39"/>
      <c r="AV76" s="40"/>
      <c r="AW76" s="39"/>
      <c r="AX76" s="41"/>
      <c r="AY76" s="41"/>
      <c r="AZ76" s="50"/>
    </row>
    <row r="77" spans="1:52" ht="15.75">
      <c r="A77" s="43" t="s">
        <v>176</v>
      </c>
      <c r="B77" s="44" t="s">
        <v>177</v>
      </c>
      <c r="C77" s="45" t="s">
        <v>178</v>
      </c>
      <c r="D77" s="46"/>
      <c r="E77" s="57"/>
      <c r="F77" s="57"/>
      <c r="G77" s="57"/>
      <c r="H77" s="57"/>
      <c r="I77" s="57"/>
      <c r="J77" s="57"/>
      <c r="K77" s="57"/>
      <c r="L77" s="57"/>
      <c r="M77" s="57"/>
      <c r="N77" s="66">
        <v>6.3044677560000002</v>
      </c>
      <c r="O77" s="66">
        <v>7.0719479529273404</v>
      </c>
      <c r="P77" s="67">
        <v>0</v>
      </c>
      <c r="Q77" s="67">
        <f t="shared" si="49"/>
        <v>6.3044677560000002</v>
      </c>
      <c r="R77" s="55" t="e">
        <f t="shared" si="50"/>
        <v>#REF!</v>
      </c>
      <c r="S77" s="55">
        <v>0</v>
      </c>
      <c r="T77" s="55">
        <v>0</v>
      </c>
      <c r="U77" s="55" t="e">
        <f>#REF!</f>
        <v>#REF!</v>
      </c>
      <c r="V77" s="55">
        <v>0</v>
      </c>
      <c r="W77" s="48" t="e">
        <f t="shared" si="51"/>
        <v>#REF!</v>
      </c>
      <c r="X77" s="48">
        <v>0</v>
      </c>
      <c r="Y77" s="48">
        <f t="shared" si="52"/>
        <v>0</v>
      </c>
      <c r="Z77" s="55" t="e">
        <f>#REF!</f>
        <v>#REF!</v>
      </c>
      <c r="AA77" s="48">
        <v>0</v>
      </c>
      <c r="AB77" s="48" t="e">
        <f t="shared" si="53"/>
        <v>#REF!</v>
      </c>
      <c r="AC77" s="39" t="e">
        <f t="shared" si="1"/>
        <v>#REF!</v>
      </c>
      <c r="AD77" s="51" t="str">
        <f t="shared" si="47"/>
        <v/>
      </c>
      <c r="AE77" s="39">
        <f t="shared" si="2"/>
        <v>0</v>
      </c>
      <c r="AF77" s="39" t="str">
        <f t="shared" si="3"/>
        <v>нд</v>
      </c>
      <c r="AG77" s="39">
        <f t="shared" si="4"/>
        <v>0</v>
      </c>
      <c r="AH77" s="39" t="str">
        <f t="shared" si="5"/>
        <v>нд</v>
      </c>
      <c r="AI77" s="39" t="e">
        <f t="shared" si="6"/>
        <v>#REF!</v>
      </c>
      <c r="AJ77" s="39" t="str">
        <f t="shared" si="48"/>
        <v/>
      </c>
      <c r="AK77" s="39">
        <f t="shared" si="7"/>
        <v>0</v>
      </c>
      <c r="AL77" s="39" t="str">
        <f t="shared" si="8"/>
        <v>нд</v>
      </c>
      <c r="AM77" s="40" t="e">
        <f>#REF!</f>
        <v>#REF!</v>
      </c>
      <c r="AN77" s="39"/>
      <c r="AO77" s="39"/>
      <c r="AP77" s="39"/>
      <c r="AQ77" s="39"/>
      <c r="AR77" s="39"/>
      <c r="AS77" s="39"/>
      <c r="AT77" s="39"/>
      <c r="AU77" s="39"/>
      <c r="AV77" s="40"/>
      <c r="AW77" s="39"/>
      <c r="AX77" s="41"/>
      <c r="AY77" s="41"/>
      <c r="AZ77" s="50"/>
    </row>
    <row r="78" spans="1:52" ht="47.25">
      <c r="A78" s="43" t="s">
        <v>179</v>
      </c>
      <c r="B78" s="44" t="s">
        <v>180</v>
      </c>
      <c r="C78" s="45" t="s">
        <v>45</v>
      </c>
      <c r="D78" s="46" t="s">
        <v>102</v>
      </c>
      <c r="E78" s="57" t="s">
        <v>103</v>
      </c>
      <c r="F78" s="57" t="s">
        <v>103</v>
      </c>
      <c r="G78" s="57" t="s">
        <v>103</v>
      </c>
      <c r="H78" s="57" t="s">
        <v>168</v>
      </c>
      <c r="I78" s="57" t="s">
        <v>103</v>
      </c>
      <c r="J78" s="57" t="s">
        <v>103</v>
      </c>
      <c r="K78" s="57" t="s">
        <v>103</v>
      </c>
      <c r="L78" s="57" t="s">
        <v>103</v>
      </c>
      <c r="M78" s="57" t="s">
        <v>181</v>
      </c>
      <c r="N78" s="55">
        <v>0</v>
      </c>
      <c r="O78" s="55">
        <v>0</v>
      </c>
      <c r="P78" s="55">
        <v>0</v>
      </c>
      <c r="Q78" s="55">
        <v>0</v>
      </c>
      <c r="R78" s="55">
        <v>0</v>
      </c>
      <c r="S78" s="55">
        <v>0</v>
      </c>
      <c r="T78" s="55">
        <v>0</v>
      </c>
      <c r="U78" s="55">
        <v>0</v>
      </c>
      <c r="V78" s="55">
        <v>0</v>
      </c>
      <c r="W78" s="55">
        <v>0</v>
      </c>
      <c r="X78" s="55">
        <v>0</v>
      </c>
      <c r="Y78" s="55">
        <v>0</v>
      </c>
      <c r="Z78" s="55">
        <v>0</v>
      </c>
      <c r="AA78" s="55">
        <v>0</v>
      </c>
      <c r="AB78" s="55">
        <v>0</v>
      </c>
      <c r="AC78" s="40">
        <v>0</v>
      </c>
      <c r="AD78" s="51" t="s">
        <v>46</v>
      </c>
      <c r="AE78" s="39">
        <f t="shared" si="2"/>
        <v>0</v>
      </c>
      <c r="AF78" s="39" t="str">
        <f t="shared" si="3"/>
        <v>нд</v>
      </c>
      <c r="AG78" s="39">
        <f t="shared" si="4"/>
        <v>0</v>
      </c>
      <c r="AH78" s="39" t="str">
        <f t="shared" si="5"/>
        <v>нд</v>
      </c>
      <c r="AI78" s="39">
        <f t="shared" si="6"/>
        <v>0</v>
      </c>
      <c r="AJ78" s="39" t="s">
        <v>46</v>
      </c>
      <c r="AK78" s="39">
        <f t="shared" si="7"/>
        <v>0</v>
      </c>
      <c r="AL78" s="39" t="str">
        <f t="shared" si="8"/>
        <v>нд</v>
      </c>
      <c r="AM78" s="46" t="s">
        <v>46</v>
      </c>
      <c r="AN78" s="39">
        <f>SUM(AO78:AR78)</f>
        <v>0</v>
      </c>
      <c r="AO78" s="39">
        <v>0</v>
      </c>
      <c r="AP78" s="39">
        <v>0</v>
      </c>
      <c r="AQ78" s="39">
        <v>0</v>
      </c>
      <c r="AR78" s="39">
        <v>0</v>
      </c>
      <c r="AS78" s="39">
        <f>SUM(AT78:AW78)</f>
        <v>2.7828321300000001</v>
      </c>
      <c r="AT78" s="39">
        <v>0</v>
      </c>
      <c r="AU78" s="39">
        <v>0</v>
      </c>
      <c r="AV78" s="40">
        <v>2.7828321300000001</v>
      </c>
      <c r="AW78" s="39">
        <v>0</v>
      </c>
      <c r="AX78" s="41" t="e">
        <f>SUM(#REF!,#REF!,#REF!,AN78,#REF!)</f>
        <v>#REF!</v>
      </c>
      <c r="AY78" s="41" t="e">
        <f>SUM(#REF!,#REF!,#REF!,AS78,#REF!)</f>
        <v>#REF!</v>
      </c>
      <c r="AZ78" s="50"/>
    </row>
    <row r="79" spans="1:52" ht="31.5">
      <c r="A79" s="43" t="s">
        <v>182</v>
      </c>
      <c r="B79" s="44" t="s">
        <v>183</v>
      </c>
      <c r="C79" s="45" t="s">
        <v>45</v>
      </c>
      <c r="D79" s="46" t="s">
        <v>102</v>
      </c>
      <c r="E79" s="57" t="s">
        <v>103</v>
      </c>
      <c r="F79" s="57" t="s">
        <v>103</v>
      </c>
      <c r="G79" s="57" t="s">
        <v>103</v>
      </c>
      <c r="H79" s="57" t="s">
        <v>168</v>
      </c>
      <c r="I79" s="57" t="s">
        <v>152</v>
      </c>
      <c r="J79" s="57" t="s">
        <v>103</v>
      </c>
      <c r="K79" s="57" t="s">
        <v>103</v>
      </c>
      <c r="L79" s="57" t="s">
        <v>103</v>
      </c>
      <c r="M79" s="57" t="s">
        <v>184</v>
      </c>
      <c r="N79" s="55">
        <f>SUM(N80:N88)</f>
        <v>115.06334847799999</v>
      </c>
      <c r="O79" s="55">
        <f>SUM(O80:O88)</f>
        <v>0</v>
      </c>
      <c r="P79" s="55">
        <f>SUM(P80:P88)</f>
        <v>18.754673556</v>
      </c>
      <c r="Q79" s="55">
        <f>SUM(Q80:Q88)</f>
        <v>96.308674921999994</v>
      </c>
      <c r="R79" s="55" t="e">
        <f t="shared" ref="R79:AA79" si="54">SUM(R80:R88)</f>
        <v>#REF!</v>
      </c>
      <c r="S79" s="55">
        <f t="shared" si="54"/>
        <v>0</v>
      </c>
      <c r="T79" s="55">
        <f t="shared" si="54"/>
        <v>0</v>
      </c>
      <c r="U79" s="55" t="e">
        <f t="shared" si="54"/>
        <v>#REF!</v>
      </c>
      <c r="V79" s="55">
        <f t="shared" si="54"/>
        <v>0</v>
      </c>
      <c r="W79" s="55" t="e">
        <f t="shared" si="54"/>
        <v>#REF!</v>
      </c>
      <c r="X79" s="55">
        <f t="shared" si="54"/>
        <v>0</v>
      </c>
      <c r="Y79" s="55">
        <f t="shared" si="54"/>
        <v>0</v>
      </c>
      <c r="Z79" s="55" t="e">
        <f t="shared" si="54"/>
        <v>#REF!</v>
      </c>
      <c r="AA79" s="55">
        <f t="shared" si="54"/>
        <v>0</v>
      </c>
      <c r="AB79" s="55" t="e">
        <f>SUM(AB80:AB88)</f>
        <v>#REF!</v>
      </c>
      <c r="AC79" s="39" t="e">
        <f t="shared" ref="AC79:AC88" si="55">W79-R79</f>
        <v>#REF!</v>
      </c>
      <c r="AD79" s="51" t="str">
        <f t="shared" ref="AD79:AD88" si="56">IFERROR(AC79/R79*100,"")</f>
        <v/>
      </c>
      <c r="AE79" s="39">
        <f t="shared" si="2"/>
        <v>0</v>
      </c>
      <c r="AF79" s="39" t="str">
        <f t="shared" si="3"/>
        <v>нд</v>
      </c>
      <c r="AG79" s="39">
        <f t="shared" si="4"/>
        <v>0</v>
      </c>
      <c r="AH79" s="39" t="str">
        <f t="shared" si="5"/>
        <v>нд</v>
      </c>
      <c r="AI79" s="39" t="e">
        <f t="shared" si="6"/>
        <v>#REF!</v>
      </c>
      <c r="AJ79" s="39" t="str">
        <f t="shared" ref="AJ79:AJ88" si="57">IFERROR(AI79/U79*100,"")</f>
        <v/>
      </c>
      <c r="AK79" s="39">
        <f t="shared" si="7"/>
        <v>0</v>
      </c>
      <c r="AL79" s="39" t="str">
        <f t="shared" si="8"/>
        <v>нд</v>
      </c>
      <c r="AM79" s="46" t="s">
        <v>46</v>
      </c>
      <c r="AN79" s="39">
        <f>SUM(AO79:AR79)</f>
        <v>0</v>
      </c>
      <c r="AO79" s="39">
        <v>0</v>
      </c>
      <c r="AP79" s="39">
        <v>0</v>
      </c>
      <c r="AQ79" s="39">
        <v>0</v>
      </c>
      <c r="AR79" s="39">
        <v>0</v>
      </c>
      <c r="AS79" s="39">
        <f>SUM(AT79:AW79)</f>
        <v>0.46762088999999996</v>
      </c>
      <c r="AT79" s="39">
        <v>0</v>
      </c>
      <c r="AU79" s="39">
        <v>0</v>
      </c>
      <c r="AV79" s="40">
        <v>0.46762088999999996</v>
      </c>
      <c r="AW79" s="39">
        <v>0</v>
      </c>
      <c r="AX79" s="41" t="e">
        <f>SUM(#REF!,#REF!,#REF!,AN79,#REF!)</f>
        <v>#REF!</v>
      </c>
      <c r="AY79" s="41" t="e">
        <f>SUM(#REF!,#REF!,#REF!,AS79,#REF!)</f>
        <v>#REF!</v>
      </c>
      <c r="AZ79" s="50"/>
    </row>
    <row r="80" spans="1:52" ht="31.5">
      <c r="A80" s="43" t="s">
        <v>185</v>
      </c>
      <c r="B80" s="44" t="s">
        <v>186</v>
      </c>
      <c r="C80" s="45" t="s">
        <v>187</v>
      </c>
      <c r="D80" s="46" t="s">
        <v>102</v>
      </c>
      <c r="E80" s="57" t="s">
        <v>103</v>
      </c>
      <c r="F80" s="57" t="s">
        <v>103</v>
      </c>
      <c r="G80" s="57" t="s">
        <v>103</v>
      </c>
      <c r="H80" s="57" t="s">
        <v>168</v>
      </c>
      <c r="I80" s="57" t="s">
        <v>152</v>
      </c>
      <c r="J80" s="57" t="s">
        <v>103</v>
      </c>
      <c r="K80" s="57" t="s">
        <v>103</v>
      </c>
      <c r="L80" s="57" t="s">
        <v>103</v>
      </c>
      <c r="M80" s="57" t="s">
        <v>188</v>
      </c>
      <c r="N80" s="66">
        <v>7.1088179899999995</v>
      </c>
      <c r="O80" s="66" t="s">
        <v>46</v>
      </c>
      <c r="P80" s="67">
        <v>2.1985649999999999</v>
      </c>
      <c r="Q80" s="67">
        <f t="shared" ref="Q80:Q88" si="58">N80-P80</f>
        <v>4.91025299</v>
      </c>
      <c r="R80" s="55" t="e">
        <f t="shared" si="50"/>
        <v>#REF!</v>
      </c>
      <c r="S80" s="55">
        <v>0</v>
      </c>
      <c r="T80" s="55">
        <v>0</v>
      </c>
      <c r="U80" s="55" t="e">
        <f>#REF!</f>
        <v>#REF!</v>
      </c>
      <c r="V80" s="55">
        <v>0</v>
      </c>
      <c r="W80" s="48" t="e">
        <f t="shared" si="51"/>
        <v>#REF!</v>
      </c>
      <c r="X80" s="48">
        <v>0</v>
      </c>
      <c r="Y80" s="48">
        <f t="shared" si="52"/>
        <v>0</v>
      </c>
      <c r="Z80" s="55" t="e">
        <f>#REF!</f>
        <v>#REF!</v>
      </c>
      <c r="AA80" s="48">
        <v>0</v>
      </c>
      <c r="AB80" s="48" t="e">
        <f t="shared" ref="AB80:AB88" si="59">Q80-W80</f>
        <v>#REF!</v>
      </c>
      <c r="AC80" s="39" t="e">
        <f t="shared" si="55"/>
        <v>#REF!</v>
      </c>
      <c r="AD80" s="51" t="str">
        <f t="shared" si="56"/>
        <v/>
      </c>
      <c r="AE80" s="39">
        <f t="shared" si="2"/>
        <v>0</v>
      </c>
      <c r="AF80" s="39" t="str">
        <f t="shared" si="3"/>
        <v>нд</v>
      </c>
      <c r="AG80" s="39">
        <f t="shared" si="4"/>
        <v>0</v>
      </c>
      <c r="AH80" s="39" t="str">
        <f t="shared" si="5"/>
        <v>нд</v>
      </c>
      <c r="AI80" s="39" t="e">
        <f t="shared" si="6"/>
        <v>#REF!</v>
      </c>
      <c r="AJ80" s="39" t="str">
        <f t="shared" si="57"/>
        <v/>
      </c>
      <c r="AK80" s="39">
        <f t="shared" si="7"/>
        <v>0</v>
      </c>
      <c r="AL80" s="39" t="str">
        <f t="shared" si="8"/>
        <v>нд</v>
      </c>
      <c r="AM80" s="40" t="e">
        <f>#REF!</f>
        <v>#REF!</v>
      </c>
      <c r="AN80" s="39"/>
      <c r="AO80" s="39"/>
      <c r="AP80" s="39"/>
      <c r="AQ80" s="39"/>
      <c r="AR80" s="39"/>
      <c r="AS80" s="39"/>
      <c r="AT80" s="39"/>
      <c r="AU80" s="39"/>
      <c r="AV80" s="40"/>
      <c r="AW80" s="39"/>
      <c r="AX80" s="41"/>
      <c r="AY80" s="41"/>
      <c r="AZ80" s="50"/>
    </row>
    <row r="81" spans="1:52" ht="31.5">
      <c r="A81" s="43" t="s">
        <v>189</v>
      </c>
      <c r="B81" s="44" t="s">
        <v>190</v>
      </c>
      <c r="C81" s="45" t="s">
        <v>191</v>
      </c>
      <c r="D81" s="46" t="s">
        <v>102</v>
      </c>
      <c r="E81" s="57" t="s">
        <v>103</v>
      </c>
      <c r="F81" s="57" t="s">
        <v>103</v>
      </c>
      <c r="G81" s="57" t="s">
        <v>103</v>
      </c>
      <c r="H81" s="57" t="s">
        <v>168</v>
      </c>
      <c r="I81" s="57" t="s">
        <v>152</v>
      </c>
      <c r="J81" s="57" t="s">
        <v>103</v>
      </c>
      <c r="K81" s="57" t="s">
        <v>103</v>
      </c>
      <c r="L81" s="57" t="s">
        <v>103</v>
      </c>
      <c r="M81" s="57" t="s">
        <v>192</v>
      </c>
      <c r="N81" s="66">
        <v>9.7705848500000005</v>
      </c>
      <c r="O81" s="66" t="s">
        <v>46</v>
      </c>
      <c r="P81" s="67">
        <v>3.8041085599999995</v>
      </c>
      <c r="Q81" s="67">
        <f t="shared" si="58"/>
        <v>5.966476290000001</v>
      </c>
      <c r="R81" s="55" t="e">
        <f t="shared" si="50"/>
        <v>#REF!</v>
      </c>
      <c r="S81" s="55">
        <v>0</v>
      </c>
      <c r="T81" s="55">
        <v>0</v>
      </c>
      <c r="U81" s="55" t="e">
        <f>#REF!</f>
        <v>#REF!</v>
      </c>
      <c r="V81" s="55">
        <v>0</v>
      </c>
      <c r="W81" s="48" t="e">
        <f t="shared" si="51"/>
        <v>#REF!</v>
      </c>
      <c r="X81" s="48">
        <v>0</v>
      </c>
      <c r="Y81" s="48">
        <f t="shared" si="52"/>
        <v>0</v>
      </c>
      <c r="Z81" s="55" t="e">
        <f>#REF!</f>
        <v>#REF!</v>
      </c>
      <c r="AA81" s="48">
        <v>0</v>
      </c>
      <c r="AB81" s="48" t="e">
        <f t="shared" si="59"/>
        <v>#REF!</v>
      </c>
      <c r="AC81" s="39" t="e">
        <f t="shared" si="55"/>
        <v>#REF!</v>
      </c>
      <c r="AD81" s="51" t="str">
        <f t="shared" si="56"/>
        <v/>
      </c>
      <c r="AE81" s="39">
        <f t="shared" si="2"/>
        <v>0</v>
      </c>
      <c r="AF81" s="39" t="str">
        <f t="shared" si="3"/>
        <v>нд</v>
      </c>
      <c r="AG81" s="39">
        <f t="shared" si="4"/>
        <v>0</v>
      </c>
      <c r="AH81" s="39" t="str">
        <f t="shared" si="5"/>
        <v>нд</v>
      </c>
      <c r="AI81" s="39" t="e">
        <f t="shared" si="6"/>
        <v>#REF!</v>
      </c>
      <c r="AJ81" s="39" t="str">
        <f t="shared" si="57"/>
        <v/>
      </c>
      <c r="AK81" s="39">
        <f t="shared" si="7"/>
        <v>0</v>
      </c>
      <c r="AL81" s="39" t="str">
        <f t="shared" si="8"/>
        <v>нд</v>
      </c>
      <c r="AM81" s="40" t="e">
        <f>#REF!</f>
        <v>#REF!</v>
      </c>
      <c r="AN81" s="39"/>
      <c r="AO81" s="39"/>
      <c r="AP81" s="39"/>
      <c r="AQ81" s="39"/>
      <c r="AR81" s="39"/>
      <c r="AS81" s="39"/>
      <c r="AT81" s="39"/>
      <c r="AU81" s="39"/>
      <c r="AV81" s="40"/>
      <c r="AW81" s="39"/>
      <c r="AX81" s="41"/>
      <c r="AY81" s="41"/>
      <c r="AZ81" s="50"/>
    </row>
    <row r="82" spans="1:52" ht="31.5">
      <c r="A82" s="43" t="s">
        <v>193</v>
      </c>
      <c r="B82" s="44" t="s">
        <v>194</v>
      </c>
      <c r="C82" s="45" t="s">
        <v>195</v>
      </c>
      <c r="D82" s="46" t="s">
        <v>45</v>
      </c>
      <c r="E82" s="47"/>
      <c r="F82" s="47"/>
      <c r="G82" s="47"/>
      <c r="H82" s="47"/>
      <c r="I82" s="47"/>
      <c r="J82" s="47"/>
      <c r="K82" s="47"/>
      <c r="L82" s="47"/>
      <c r="M82" s="47"/>
      <c r="N82" s="66">
        <v>2.47414611</v>
      </c>
      <c r="O82" s="66" t="s">
        <v>46</v>
      </c>
      <c r="P82" s="67">
        <v>0.45400000000000001</v>
      </c>
      <c r="Q82" s="67">
        <f t="shared" si="58"/>
        <v>2.0201461099999998</v>
      </c>
      <c r="R82" s="55" t="e">
        <f t="shared" si="50"/>
        <v>#REF!</v>
      </c>
      <c r="S82" s="55">
        <v>0</v>
      </c>
      <c r="T82" s="55">
        <v>0</v>
      </c>
      <c r="U82" s="55" t="e">
        <f>#REF!</f>
        <v>#REF!</v>
      </c>
      <c r="V82" s="55">
        <v>0</v>
      </c>
      <c r="W82" s="48" t="e">
        <f t="shared" si="51"/>
        <v>#REF!</v>
      </c>
      <c r="X82" s="48">
        <v>0</v>
      </c>
      <c r="Y82" s="48">
        <f t="shared" si="52"/>
        <v>0</v>
      </c>
      <c r="Z82" s="55" t="e">
        <f>#REF!</f>
        <v>#REF!</v>
      </c>
      <c r="AA82" s="48">
        <v>0</v>
      </c>
      <c r="AB82" s="48" t="e">
        <f t="shared" si="59"/>
        <v>#REF!</v>
      </c>
      <c r="AC82" s="39" t="e">
        <f t="shared" si="55"/>
        <v>#REF!</v>
      </c>
      <c r="AD82" s="51" t="str">
        <f t="shared" si="56"/>
        <v/>
      </c>
      <c r="AE82" s="39">
        <f t="shared" si="2"/>
        <v>0</v>
      </c>
      <c r="AF82" s="39" t="str">
        <f t="shared" si="3"/>
        <v>нд</v>
      </c>
      <c r="AG82" s="39">
        <f t="shared" si="4"/>
        <v>0</v>
      </c>
      <c r="AH82" s="39" t="str">
        <f t="shared" si="5"/>
        <v>нд</v>
      </c>
      <c r="AI82" s="39" t="e">
        <f t="shared" si="6"/>
        <v>#REF!</v>
      </c>
      <c r="AJ82" s="39" t="str">
        <f t="shared" si="57"/>
        <v/>
      </c>
      <c r="AK82" s="39">
        <f t="shared" si="7"/>
        <v>0</v>
      </c>
      <c r="AL82" s="39" t="str">
        <f t="shared" si="8"/>
        <v>нд</v>
      </c>
      <c r="AM82" s="40" t="e">
        <f>#REF!</f>
        <v>#REF!</v>
      </c>
      <c r="AN82" s="39" t="e">
        <f>SUM(#REF!)</f>
        <v>#REF!</v>
      </c>
      <c r="AO82" s="39" t="e">
        <f>SUM(#REF!)</f>
        <v>#REF!</v>
      </c>
      <c r="AP82" s="39" t="e">
        <f>SUM(#REF!)</f>
        <v>#REF!</v>
      </c>
      <c r="AQ82" s="39" t="e">
        <f>SUM(#REF!)</f>
        <v>#REF!</v>
      </c>
      <c r="AR82" s="39" t="e">
        <f>SUM(#REF!)</f>
        <v>#REF!</v>
      </c>
      <c r="AS82" s="39" t="e">
        <f>SUM(#REF!)</f>
        <v>#REF!</v>
      </c>
      <c r="AT82" s="39" t="e">
        <f>SUM(#REF!)</f>
        <v>#REF!</v>
      </c>
      <c r="AU82" s="39" t="e">
        <f>SUM(#REF!)</f>
        <v>#REF!</v>
      </c>
      <c r="AV82" s="40" t="e">
        <f>SUM(#REF!)</f>
        <v>#REF!</v>
      </c>
      <c r="AW82" s="39" t="e">
        <f>SUM(#REF!)</f>
        <v>#REF!</v>
      </c>
      <c r="AX82" s="41" t="e">
        <f>SUM(#REF!,#REF!,#REF!,AN82,#REF!)</f>
        <v>#REF!</v>
      </c>
      <c r="AY82" s="41" t="e">
        <f>SUM(#REF!,#REF!,#REF!,AS82,#REF!)</f>
        <v>#REF!</v>
      </c>
      <c r="AZ82" s="50"/>
    </row>
    <row r="83" spans="1:52" ht="15.75">
      <c r="A83" s="43" t="s">
        <v>196</v>
      </c>
      <c r="B83" s="44" t="s">
        <v>197</v>
      </c>
      <c r="C83" s="45" t="s">
        <v>198</v>
      </c>
      <c r="D83" s="46" t="s">
        <v>45</v>
      </c>
      <c r="E83" s="47"/>
      <c r="F83" s="47"/>
      <c r="G83" s="47"/>
      <c r="H83" s="47"/>
      <c r="I83" s="47"/>
      <c r="J83" s="47"/>
      <c r="K83" s="47"/>
      <c r="L83" s="47"/>
      <c r="M83" s="47"/>
      <c r="N83" s="66">
        <v>17.60643322</v>
      </c>
      <c r="O83" s="66" t="s">
        <v>46</v>
      </c>
      <c r="P83" s="67">
        <v>12.297999996</v>
      </c>
      <c r="Q83" s="67">
        <f t="shared" si="58"/>
        <v>5.3084332239999998</v>
      </c>
      <c r="R83" s="55" t="e">
        <f t="shared" si="50"/>
        <v>#REF!</v>
      </c>
      <c r="S83" s="55">
        <v>0</v>
      </c>
      <c r="T83" s="55">
        <v>0</v>
      </c>
      <c r="U83" s="55" t="e">
        <f>#REF!</f>
        <v>#REF!</v>
      </c>
      <c r="V83" s="55">
        <v>0</v>
      </c>
      <c r="W83" s="48" t="e">
        <f t="shared" si="51"/>
        <v>#REF!</v>
      </c>
      <c r="X83" s="48">
        <v>0</v>
      </c>
      <c r="Y83" s="48">
        <f t="shared" si="52"/>
        <v>0</v>
      </c>
      <c r="Z83" s="55" t="e">
        <f>#REF!</f>
        <v>#REF!</v>
      </c>
      <c r="AA83" s="48">
        <v>0</v>
      </c>
      <c r="AB83" s="48" t="e">
        <f t="shared" si="59"/>
        <v>#REF!</v>
      </c>
      <c r="AC83" s="39" t="e">
        <f t="shared" si="55"/>
        <v>#REF!</v>
      </c>
      <c r="AD83" s="51" t="str">
        <f t="shared" si="56"/>
        <v/>
      </c>
      <c r="AE83" s="39">
        <f t="shared" si="2"/>
        <v>0</v>
      </c>
      <c r="AF83" s="39" t="str">
        <f t="shared" si="3"/>
        <v>нд</v>
      </c>
      <c r="AG83" s="39">
        <f t="shared" si="4"/>
        <v>0</v>
      </c>
      <c r="AH83" s="39" t="str">
        <f t="shared" si="5"/>
        <v>нд</v>
      </c>
      <c r="AI83" s="39" t="e">
        <f t="shared" si="6"/>
        <v>#REF!</v>
      </c>
      <c r="AJ83" s="39" t="str">
        <f t="shared" si="57"/>
        <v/>
      </c>
      <c r="AK83" s="39">
        <f t="shared" si="7"/>
        <v>0</v>
      </c>
      <c r="AL83" s="39" t="str">
        <f t="shared" si="8"/>
        <v>нд</v>
      </c>
      <c r="AM83" s="40" t="e">
        <f>#REF!</f>
        <v>#REF!</v>
      </c>
      <c r="AN83" s="39">
        <f>SUM(AO83:AR83)</f>
        <v>0</v>
      </c>
      <c r="AO83" s="39">
        <v>0</v>
      </c>
      <c r="AP83" s="39">
        <v>0</v>
      </c>
      <c r="AQ83" s="39">
        <v>0</v>
      </c>
      <c r="AR83" s="39">
        <v>0</v>
      </c>
      <c r="AS83" s="39">
        <f>SUM(AT83:AW83)</f>
        <v>0</v>
      </c>
      <c r="AT83" s="39">
        <v>0</v>
      </c>
      <c r="AU83" s="39">
        <v>0</v>
      </c>
      <c r="AV83" s="40">
        <v>0</v>
      </c>
      <c r="AW83" s="39">
        <v>0</v>
      </c>
      <c r="AX83" s="41" t="e">
        <f>SUM(#REF!,#REF!,#REF!,AN83,#REF!)</f>
        <v>#REF!</v>
      </c>
      <c r="AY83" s="41" t="e">
        <f>SUM(#REF!,#REF!,#REF!,AS83,#REF!)</f>
        <v>#REF!</v>
      </c>
      <c r="AZ83" s="50"/>
    </row>
    <row r="84" spans="1:52" ht="31.5">
      <c r="A84" s="43" t="s">
        <v>199</v>
      </c>
      <c r="B84" s="44" t="s">
        <v>200</v>
      </c>
      <c r="C84" s="45" t="s">
        <v>201</v>
      </c>
      <c r="D84" s="46" t="s">
        <v>202</v>
      </c>
      <c r="E84" s="47"/>
      <c r="F84" s="47"/>
      <c r="G84" s="47"/>
      <c r="H84" s="47"/>
      <c r="I84" s="47"/>
      <c r="J84" s="47"/>
      <c r="K84" s="47"/>
      <c r="L84" s="47"/>
      <c r="M84" s="47"/>
      <c r="N84" s="66">
        <v>8.3149999999999995</v>
      </c>
      <c r="O84" s="66" t="s">
        <v>46</v>
      </c>
      <c r="P84" s="67">
        <v>0</v>
      </c>
      <c r="Q84" s="67">
        <f t="shared" si="58"/>
        <v>8.3149999999999995</v>
      </c>
      <c r="R84" s="55" t="e">
        <f t="shared" si="50"/>
        <v>#REF!</v>
      </c>
      <c r="S84" s="55">
        <v>0</v>
      </c>
      <c r="T84" s="55">
        <v>0</v>
      </c>
      <c r="U84" s="55" t="e">
        <f>#REF!</f>
        <v>#REF!</v>
      </c>
      <c r="V84" s="55">
        <v>0</v>
      </c>
      <c r="W84" s="48" t="e">
        <f t="shared" si="51"/>
        <v>#REF!</v>
      </c>
      <c r="X84" s="48">
        <v>0</v>
      </c>
      <c r="Y84" s="48">
        <f t="shared" si="52"/>
        <v>0</v>
      </c>
      <c r="Z84" s="55" t="e">
        <f>#REF!</f>
        <v>#REF!</v>
      </c>
      <c r="AA84" s="48">
        <v>0</v>
      </c>
      <c r="AB84" s="48" t="e">
        <f t="shared" si="59"/>
        <v>#REF!</v>
      </c>
      <c r="AC84" s="39" t="e">
        <f t="shared" si="55"/>
        <v>#REF!</v>
      </c>
      <c r="AD84" s="51" t="str">
        <f t="shared" si="56"/>
        <v/>
      </c>
      <c r="AE84" s="39">
        <f t="shared" si="2"/>
        <v>0</v>
      </c>
      <c r="AF84" s="39" t="str">
        <f t="shared" si="3"/>
        <v>нд</v>
      </c>
      <c r="AG84" s="39">
        <f t="shared" si="4"/>
        <v>0</v>
      </c>
      <c r="AH84" s="39" t="str">
        <f t="shared" si="5"/>
        <v>нд</v>
      </c>
      <c r="AI84" s="39" t="e">
        <f t="shared" si="6"/>
        <v>#REF!</v>
      </c>
      <c r="AJ84" s="39" t="str">
        <f t="shared" si="57"/>
        <v/>
      </c>
      <c r="AK84" s="39">
        <f t="shared" si="7"/>
        <v>0</v>
      </c>
      <c r="AL84" s="39" t="str">
        <f t="shared" si="8"/>
        <v>нд</v>
      </c>
      <c r="AM84" s="40" t="e">
        <f>#REF!</f>
        <v>#REF!</v>
      </c>
      <c r="AN84" s="39"/>
      <c r="AO84" s="39"/>
      <c r="AP84" s="39"/>
      <c r="AQ84" s="39"/>
      <c r="AR84" s="39"/>
      <c r="AS84" s="39"/>
      <c r="AT84" s="39"/>
      <c r="AU84" s="39"/>
      <c r="AV84" s="40"/>
      <c r="AW84" s="39"/>
      <c r="AX84" s="41"/>
      <c r="AY84" s="41"/>
      <c r="AZ84" s="50"/>
    </row>
    <row r="85" spans="1:52" ht="15.75">
      <c r="A85" s="43" t="s">
        <v>203</v>
      </c>
      <c r="B85" s="44" t="s">
        <v>204</v>
      </c>
      <c r="C85" s="45" t="s">
        <v>205</v>
      </c>
      <c r="D85" s="46" t="s">
        <v>202</v>
      </c>
      <c r="E85" s="47"/>
      <c r="F85" s="47"/>
      <c r="G85" s="47"/>
      <c r="H85" s="47"/>
      <c r="I85" s="47"/>
      <c r="J85" s="47"/>
      <c r="K85" s="47"/>
      <c r="L85" s="47"/>
      <c r="M85" s="47"/>
      <c r="N85" s="66">
        <v>2.9049999999999998</v>
      </c>
      <c r="O85" s="66" t="s">
        <v>46</v>
      </c>
      <c r="P85" s="67">
        <v>0</v>
      </c>
      <c r="Q85" s="67">
        <f t="shared" si="58"/>
        <v>2.9049999999999998</v>
      </c>
      <c r="R85" s="55" t="e">
        <f t="shared" si="50"/>
        <v>#REF!</v>
      </c>
      <c r="S85" s="55">
        <v>0</v>
      </c>
      <c r="T85" s="55">
        <v>0</v>
      </c>
      <c r="U85" s="55" t="e">
        <f>#REF!</f>
        <v>#REF!</v>
      </c>
      <c r="V85" s="55">
        <v>0</v>
      </c>
      <c r="W85" s="48" t="e">
        <f t="shared" si="51"/>
        <v>#REF!</v>
      </c>
      <c r="X85" s="48">
        <v>0</v>
      </c>
      <c r="Y85" s="48">
        <f t="shared" si="52"/>
        <v>0</v>
      </c>
      <c r="Z85" s="55" t="e">
        <f>#REF!</f>
        <v>#REF!</v>
      </c>
      <c r="AA85" s="48">
        <v>0</v>
      </c>
      <c r="AB85" s="48" t="e">
        <f t="shared" si="59"/>
        <v>#REF!</v>
      </c>
      <c r="AC85" s="39" t="e">
        <f t="shared" si="55"/>
        <v>#REF!</v>
      </c>
      <c r="AD85" s="51" t="str">
        <f t="shared" si="56"/>
        <v/>
      </c>
      <c r="AE85" s="39">
        <f>X85-S85</f>
        <v>0</v>
      </c>
      <c r="AF85" s="39" t="str">
        <f>IFERROR(AE85/S85*100,"нд")</f>
        <v>нд</v>
      </c>
      <c r="AG85" s="39">
        <f>Y85-T85</f>
        <v>0</v>
      </c>
      <c r="AH85" s="39" t="str">
        <f>IFERROR(AG85/T85*100,"нд")</f>
        <v>нд</v>
      </c>
      <c r="AI85" s="39" t="e">
        <f>Z85-U85</f>
        <v>#REF!</v>
      </c>
      <c r="AJ85" s="39" t="str">
        <f t="shared" si="57"/>
        <v/>
      </c>
      <c r="AK85" s="39">
        <f>AA85-V85</f>
        <v>0</v>
      </c>
      <c r="AL85" s="39" t="str">
        <f>IFERROR(AK85/V85*100,"нд")</f>
        <v>нд</v>
      </c>
      <c r="AM85" s="56" t="e">
        <f>#REF!</f>
        <v>#REF!</v>
      </c>
      <c r="AN85" s="39"/>
      <c r="AO85" s="39"/>
      <c r="AP85" s="39"/>
      <c r="AQ85" s="39"/>
      <c r="AR85" s="39"/>
      <c r="AS85" s="39"/>
      <c r="AT85" s="39"/>
      <c r="AU85" s="39"/>
      <c r="AV85" s="40"/>
      <c r="AW85" s="39"/>
      <c r="AX85" s="41"/>
      <c r="AY85" s="41"/>
      <c r="AZ85" s="50"/>
    </row>
    <row r="86" spans="1:52" ht="31.5">
      <c r="A86" s="43" t="s">
        <v>206</v>
      </c>
      <c r="B86" s="44" t="s">
        <v>207</v>
      </c>
      <c r="C86" s="45" t="s">
        <v>208</v>
      </c>
      <c r="D86" s="46" t="s">
        <v>202</v>
      </c>
      <c r="E86" s="47"/>
      <c r="F86" s="47"/>
      <c r="G86" s="47"/>
      <c r="H86" s="47"/>
      <c r="I86" s="47"/>
      <c r="J86" s="47"/>
      <c r="K86" s="47"/>
      <c r="L86" s="47"/>
      <c r="M86" s="47"/>
      <c r="N86" s="66">
        <v>1.358388012</v>
      </c>
      <c r="O86" s="66" t="s">
        <v>46</v>
      </c>
      <c r="P86" s="67">
        <v>0</v>
      </c>
      <c r="Q86" s="67">
        <f t="shared" si="58"/>
        <v>1.358388012</v>
      </c>
      <c r="R86" s="55" t="e">
        <f t="shared" si="50"/>
        <v>#REF!</v>
      </c>
      <c r="S86" s="55">
        <v>0</v>
      </c>
      <c r="T86" s="55">
        <v>0</v>
      </c>
      <c r="U86" s="55" t="e">
        <f>#REF!</f>
        <v>#REF!</v>
      </c>
      <c r="V86" s="55">
        <v>0</v>
      </c>
      <c r="W86" s="48" t="e">
        <f t="shared" si="51"/>
        <v>#REF!</v>
      </c>
      <c r="X86" s="48">
        <v>0</v>
      </c>
      <c r="Y86" s="48">
        <f t="shared" si="52"/>
        <v>0</v>
      </c>
      <c r="Z86" s="55" t="e">
        <f>#REF!</f>
        <v>#REF!</v>
      </c>
      <c r="AA86" s="48">
        <v>0</v>
      </c>
      <c r="AB86" s="48" t="e">
        <f t="shared" si="59"/>
        <v>#REF!</v>
      </c>
      <c r="AC86" s="39" t="e">
        <f t="shared" si="55"/>
        <v>#REF!</v>
      </c>
      <c r="AD86" s="51" t="str">
        <f t="shared" si="56"/>
        <v/>
      </c>
      <c r="AE86" s="39">
        <f>X86-S86</f>
        <v>0</v>
      </c>
      <c r="AF86" s="39" t="str">
        <f>IFERROR(AE86/S86*100,"нд")</f>
        <v>нд</v>
      </c>
      <c r="AG86" s="39">
        <f>Y86-T86</f>
        <v>0</v>
      </c>
      <c r="AH86" s="39" t="str">
        <f>IFERROR(AG86/T86*100,"нд")</f>
        <v>нд</v>
      </c>
      <c r="AI86" s="39" t="e">
        <f>Z86-U86</f>
        <v>#REF!</v>
      </c>
      <c r="AJ86" s="39" t="str">
        <f t="shared" si="57"/>
        <v/>
      </c>
      <c r="AK86" s="39">
        <f>AA86-V86</f>
        <v>0</v>
      </c>
      <c r="AL86" s="39" t="str">
        <f>IFERROR(AK86/V86*100,"нд")</f>
        <v>нд</v>
      </c>
      <c r="AM86" s="40" t="e">
        <f>#REF!</f>
        <v>#REF!</v>
      </c>
      <c r="AN86" s="39"/>
      <c r="AO86" s="39"/>
      <c r="AP86" s="39"/>
      <c r="AQ86" s="39"/>
      <c r="AR86" s="39"/>
      <c r="AS86" s="39"/>
      <c r="AT86" s="39"/>
      <c r="AU86" s="39"/>
      <c r="AV86" s="40"/>
      <c r="AW86" s="39"/>
      <c r="AX86" s="41"/>
      <c r="AY86" s="41"/>
      <c r="AZ86" s="50"/>
    </row>
    <row r="87" spans="1:52" ht="31.5">
      <c r="A87" s="43" t="s">
        <v>209</v>
      </c>
      <c r="B87" s="44" t="s">
        <v>210</v>
      </c>
      <c r="C87" s="45" t="s">
        <v>211</v>
      </c>
      <c r="D87" s="46" t="s">
        <v>202</v>
      </c>
      <c r="E87" s="47"/>
      <c r="F87" s="47"/>
      <c r="G87" s="47"/>
      <c r="H87" s="47"/>
      <c r="I87" s="47"/>
      <c r="J87" s="47"/>
      <c r="K87" s="47"/>
      <c r="L87" s="47"/>
      <c r="M87" s="47"/>
      <c r="N87" s="66">
        <v>63.124978295999995</v>
      </c>
      <c r="O87" s="66" t="s">
        <v>46</v>
      </c>
      <c r="P87" s="67">
        <v>0</v>
      </c>
      <c r="Q87" s="67">
        <f t="shared" si="58"/>
        <v>63.124978295999995</v>
      </c>
      <c r="R87" s="55" t="e">
        <f t="shared" si="50"/>
        <v>#REF!</v>
      </c>
      <c r="S87" s="55">
        <v>0</v>
      </c>
      <c r="T87" s="55">
        <v>0</v>
      </c>
      <c r="U87" s="55" t="e">
        <f>#REF!</f>
        <v>#REF!</v>
      </c>
      <c r="V87" s="55">
        <v>0</v>
      </c>
      <c r="W87" s="48" t="e">
        <f t="shared" si="51"/>
        <v>#REF!</v>
      </c>
      <c r="X87" s="48">
        <v>0</v>
      </c>
      <c r="Y87" s="48">
        <f t="shared" si="52"/>
        <v>0</v>
      </c>
      <c r="Z87" s="55" t="e">
        <f>#REF!</f>
        <v>#REF!</v>
      </c>
      <c r="AA87" s="48">
        <v>0</v>
      </c>
      <c r="AB87" s="48" t="e">
        <f t="shared" si="59"/>
        <v>#REF!</v>
      </c>
      <c r="AC87" s="39" t="e">
        <f t="shared" si="55"/>
        <v>#REF!</v>
      </c>
      <c r="AD87" s="51" t="str">
        <f t="shared" si="56"/>
        <v/>
      </c>
      <c r="AE87" s="39">
        <f>X87-S87</f>
        <v>0</v>
      </c>
      <c r="AF87" s="39" t="str">
        <f>IFERROR(AE87/S87*100,"нд")</f>
        <v>нд</v>
      </c>
      <c r="AG87" s="39">
        <f>Y87-T87</f>
        <v>0</v>
      </c>
      <c r="AH87" s="39" t="str">
        <f>IFERROR(AG87/T87*100,"нд")</f>
        <v>нд</v>
      </c>
      <c r="AI87" s="39" t="e">
        <f>Z87-U87</f>
        <v>#REF!</v>
      </c>
      <c r="AJ87" s="39" t="str">
        <f t="shared" si="57"/>
        <v/>
      </c>
      <c r="AK87" s="39">
        <f>AA87-V87</f>
        <v>0</v>
      </c>
      <c r="AL87" s="39" t="str">
        <f>IFERROR(AK87/V87*100,"нд")</f>
        <v>нд</v>
      </c>
      <c r="AM87" s="56" t="e">
        <f>#REF!</f>
        <v>#REF!</v>
      </c>
      <c r="AN87" s="39"/>
      <c r="AO87" s="39"/>
      <c r="AP87" s="39"/>
      <c r="AQ87" s="39"/>
      <c r="AR87" s="39"/>
      <c r="AS87" s="39"/>
      <c r="AT87" s="39"/>
      <c r="AU87" s="39"/>
      <c r="AV87" s="40"/>
      <c r="AW87" s="39"/>
      <c r="AX87" s="41"/>
      <c r="AY87" s="41"/>
      <c r="AZ87" s="50"/>
    </row>
    <row r="88" spans="1:52" ht="63">
      <c r="A88" s="43" t="s">
        <v>212</v>
      </c>
      <c r="B88" s="44" t="s">
        <v>213</v>
      </c>
      <c r="C88" s="45" t="s">
        <v>214</v>
      </c>
      <c r="D88" s="46" t="s">
        <v>102</v>
      </c>
      <c r="E88" s="57" t="s">
        <v>103</v>
      </c>
      <c r="F88" s="57" t="s">
        <v>103</v>
      </c>
      <c r="G88" s="57" t="s">
        <v>103</v>
      </c>
      <c r="H88" s="57" t="s">
        <v>103</v>
      </c>
      <c r="I88" s="57" t="s">
        <v>103</v>
      </c>
      <c r="J88" s="57" t="s">
        <v>103</v>
      </c>
      <c r="K88" s="57" t="s">
        <v>215</v>
      </c>
      <c r="L88" s="57" t="s">
        <v>103</v>
      </c>
      <c r="M88" s="57" t="s">
        <v>216</v>
      </c>
      <c r="N88" s="66">
        <v>2.4</v>
      </c>
      <c r="O88" s="66" t="s">
        <v>46</v>
      </c>
      <c r="P88" s="67">
        <v>0</v>
      </c>
      <c r="Q88" s="67">
        <f t="shared" si="58"/>
        <v>2.4</v>
      </c>
      <c r="R88" s="55" t="e">
        <f t="shared" si="50"/>
        <v>#REF!</v>
      </c>
      <c r="S88" s="55">
        <v>0</v>
      </c>
      <c r="T88" s="55">
        <v>0</v>
      </c>
      <c r="U88" s="55" t="e">
        <f>#REF!</f>
        <v>#REF!</v>
      </c>
      <c r="V88" s="55">
        <v>0</v>
      </c>
      <c r="W88" s="48" t="e">
        <f t="shared" si="51"/>
        <v>#REF!</v>
      </c>
      <c r="X88" s="48">
        <v>0</v>
      </c>
      <c r="Y88" s="48">
        <f t="shared" si="52"/>
        <v>0</v>
      </c>
      <c r="Z88" s="55" t="e">
        <f>#REF!</f>
        <v>#REF!</v>
      </c>
      <c r="AA88" s="48">
        <v>0</v>
      </c>
      <c r="AB88" s="48" t="e">
        <f t="shared" si="59"/>
        <v>#REF!</v>
      </c>
      <c r="AC88" s="39" t="e">
        <f t="shared" si="55"/>
        <v>#REF!</v>
      </c>
      <c r="AD88" s="51" t="str">
        <f t="shared" si="56"/>
        <v/>
      </c>
      <c r="AE88" s="39">
        <f>X88-S88</f>
        <v>0</v>
      </c>
      <c r="AF88" s="39" t="str">
        <f>IFERROR(AE88/S88*100,"нд")</f>
        <v>нд</v>
      </c>
      <c r="AG88" s="39">
        <f>Y88-T88</f>
        <v>0</v>
      </c>
      <c r="AH88" s="39" t="str">
        <f>IFERROR(AG88/T88*100,"нд")</f>
        <v>нд</v>
      </c>
      <c r="AI88" s="39" t="e">
        <f>Z88-U88</f>
        <v>#REF!</v>
      </c>
      <c r="AJ88" s="39" t="str">
        <f t="shared" si="57"/>
        <v/>
      </c>
      <c r="AK88" s="39">
        <f>AA88-V88</f>
        <v>0</v>
      </c>
      <c r="AL88" s="39" t="str">
        <f>IFERROR(AK88/V88*100,"нд")</f>
        <v>нд</v>
      </c>
      <c r="AM88" s="56" t="e">
        <f>#REF!</f>
        <v>#REF!</v>
      </c>
      <c r="AN88" s="39">
        <f>SUM(AO88:AR88)</f>
        <v>2.4000000000000004</v>
      </c>
      <c r="AO88" s="39">
        <v>0</v>
      </c>
      <c r="AP88" s="39">
        <v>0</v>
      </c>
      <c r="AQ88" s="39">
        <f>'[1]приложение 1.4'!$J$99*1.18</f>
        <v>2.4000000000000004</v>
      </c>
      <c r="AR88" s="39">
        <v>0</v>
      </c>
      <c r="AS88" s="39">
        <f>SUM(AT88:AW88)</f>
        <v>7.9039999999999999</v>
      </c>
      <c r="AT88" s="39">
        <v>0</v>
      </c>
      <c r="AU88" s="39">
        <v>0</v>
      </c>
      <c r="AV88" s="40">
        <v>7.9039999999999999</v>
      </c>
      <c r="AW88" s="39">
        <v>0</v>
      </c>
      <c r="AX88" s="41" t="e">
        <f>SUM(#REF!,#REF!,#REF!,AN88,#REF!)</f>
        <v>#REF!</v>
      </c>
      <c r="AY88" s="41" t="e">
        <f>SUM(#REF!,#REF!,#REF!,AS88,#REF!)</f>
        <v>#REF!</v>
      </c>
      <c r="AZ88" s="50"/>
    </row>
    <row r="89" spans="1:52" ht="15.75">
      <c r="A89" s="58"/>
      <c r="B89" s="59"/>
    </row>
    <row r="91" spans="1:52" ht="18.75" customHeight="1">
      <c r="B91" s="61" t="s">
        <v>217</v>
      </c>
      <c r="C91" s="62"/>
      <c r="D91" s="63"/>
      <c r="E91" s="63"/>
      <c r="F91" s="63"/>
      <c r="G91" s="63"/>
      <c r="H91" s="251" t="s">
        <v>218</v>
      </c>
      <c r="I91" s="251"/>
      <c r="J91" s="251"/>
      <c r="K91" s="251"/>
      <c r="L91" s="251"/>
    </row>
    <row r="92" spans="1:52" ht="18.75">
      <c r="B92" s="61"/>
      <c r="C92" s="62"/>
      <c r="D92" s="63"/>
      <c r="E92" s="63"/>
      <c r="F92" s="63"/>
      <c r="G92" s="63"/>
      <c r="H92" s="63"/>
      <c r="I92" s="63"/>
      <c r="J92" s="63"/>
      <c r="K92" s="63"/>
      <c r="L92" s="63"/>
    </row>
    <row r="93" spans="1:52" ht="18.75" customHeight="1">
      <c r="B93" s="250" t="s">
        <v>219</v>
      </c>
      <c r="C93" s="250"/>
      <c r="D93" s="63"/>
      <c r="E93" s="63"/>
      <c r="F93" s="63"/>
      <c r="G93" s="63"/>
      <c r="H93" s="251" t="s">
        <v>220</v>
      </c>
      <c r="I93" s="251"/>
      <c r="J93" s="251"/>
      <c r="K93" s="251"/>
      <c r="L93" s="251"/>
    </row>
    <row r="94" spans="1:52" ht="18.75">
      <c r="B94" s="61"/>
      <c r="C94" s="62"/>
      <c r="D94" s="63"/>
      <c r="E94" s="63"/>
      <c r="F94" s="63"/>
      <c r="G94" s="63"/>
      <c r="H94" s="63"/>
      <c r="I94" s="63"/>
      <c r="J94" s="63"/>
      <c r="K94" s="63"/>
      <c r="L94" s="63"/>
    </row>
    <row r="95" spans="1:52" ht="56.25" customHeight="1">
      <c r="B95" s="61" t="s">
        <v>221</v>
      </c>
      <c r="C95" s="62"/>
      <c r="D95" s="63"/>
      <c r="E95" s="63"/>
      <c r="F95" s="63"/>
      <c r="G95" s="63"/>
      <c r="H95" s="251" t="s">
        <v>222</v>
      </c>
      <c r="I95" s="251"/>
      <c r="J95" s="251"/>
      <c r="K95" s="251"/>
      <c r="L95" s="251"/>
    </row>
  </sheetData>
  <autoFilter ref="A21:AZ88"/>
  <mergeCells count="36">
    <mergeCell ref="A9:AM9"/>
    <mergeCell ref="A4:AM4"/>
    <mergeCell ref="A5:AM5"/>
    <mergeCell ref="A6:AM6"/>
    <mergeCell ref="A7:AM7"/>
    <mergeCell ref="A8:M8"/>
    <mergeCell ref="A10:M10"/>
    <mergeCell ref="A11:AM11"/>
    <mergeCell ref="A12:AM12"/>
    <mergeCell ref="A16:A19"/>
    <mergeCell ref="B16:B19"/>
    <mergeCell ref="C16:C19"/>
    <mergeCell ref="R16:AA16"/>
    <mergeCell ref="AC16:AL16"/>
    <mergeCell ref="AM16:AM19"/>
    <mergeCell ref="AS18:AW18"/>
    <mergeCell ref="H91:L91"/>
    <mergeCell ref="Q16:Q19"/>
    <mergeCell ref="AB16:AB19"/>
    <mergeCell ref="AN16:AW16"/>
    <mergeCell ref="R17:AA17"/>
    <mergeCell ref="AK17:AL18"/>
    <mergeCell ref="R18:V18"/>
    <mergeCell ref="W18:AA18"/>
    <mergeCell ref="AN18:AR18"/>
    <mergeCell ref="H95:L95"/>
    <mergeCell ref="N16:N19"/>
    <mergeCell ref="O16:O19"/>
    <mergeCell ref="P16:P19"/>
    <mergeCell ref="D16:M18"/>
    <mergeCell ref="AC17:AD18"/>
    <mergeCell ref="AE17:AF18"/>
    <mergeCell ref="AG17:AH18"/>
    <mergeCell ref="AI17:AJ18"/>
    <mergeCell ref="B93:C93"/>
    <mergeCell ref="H93:L93"/>
  </mergeCells>
  <pageMargins left="0.59055118110236227" right="0.19685039370078741" top="0.19685039370078741" bottom="0.19685039370078741" header="0.27559055118110237" footer="7.874015748031496E-2"/>
  <pageSetup paperSize="8" scale="2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BL98"/>
  <sheetViews>
    <sheetView view="pageBreakPreview" zoomScale="70" zoomScaleNormal="100" zoomScaleSheetLayoutView="70" workbookViewId="0">
      <pane ySplit="21" topLeftCell="A22" activePane="bottomLeft" state="frozen"/>
      <selection pane="bottomLeft" activeCell="A4" sqref="A4:AE4"/>
    </sheetView>
  </sheetViews>
  <sheetFormatPr defaultRowHeight="12.75" outlineLevelRow="1"/>
  <cols>
    <col min="1" max="1" width="11.140625" style="70" customWidth="1"/>
    <col min="2" max="2" width="42.140625" style="85" customWidth="1"/>
    <col min="3" max="3" width="19.28515625" style="70" customWidth="1"/>
    <col min="4" max="5" width="24.7109375" style="70" customWidth="1"/>
    <col min="6" max="6" width="16.5703125" style="70" customWidth="1"/>
    <col min="7" max="7" width="16.5703125" style="117" customWidth="1"/>
    <col min="8" max="10" width="16.28515625" style="87" hidden="1" customWidth="1"/>
    <col min="11" max="12" width="13.28515625" style="70" customWidth="1"/>
    <col min="13" max="13" width="14.140625" style="70" customWidth="1"/>
    <col min="14" max="15" width="14.140625" style="117" customWidth="1"/>
    <col min="16" max="16" width="14.140625" style="70" customWidth="1"/>
    <col min="17" max="19" width="11.85546875" style="70" hidden="1" customWidth="1"/>
    <col min="20" max="20" width="14.7109375" style="70" hidden="1" customWidth="1"/>
    <col min="21" max="23" width="11.85546875" style="70" hidden="1" customWidth="1"/>
    <col min="24" max="24" width="14.5703125" style="70" hidden="1" customWidth="1"/>
    <col min="25" max="30" width="14.140625" style="70" customWidth="1"/>
    <col min="31" max="31" width="35.7109375" style="70" customWidth="1"/>
    <col min="32" max="32" width="8.28515625" style="77" customWidth="1"/>
    <col min="33" max="33" width="11.28515625" style="77" customWidth="1"/>
    <col min="34" max="34" width="8.140625" style="78" customWidth="1"/>
    <col min="35" max="35" width="6.85546875" style="78" customWidth="1"/>
    <col min="36" max="36" width="9.5703125" style="78" customWidth="1"/>
    <col min="37" max="37" width="6.42578125" style="78" customWidth="1"/>
    <col min="38" max="38" width="8.42578125" style="78" customWidth="1"/>
    <col min="39" max="39" width="11.42578125" style="78" customWidth="1"/>
    <col min="40" max="40" width="9" style="78" customWidth="1"/>
    <col min="41" max="41" width="7.7109375" style="78" customWidth="1"/>
    <col min="42" max="42" width="9.140625" style="78"/>
    <col min="43" max="43" width="7" style="78" customWidth="1"/>
    <col min="44" max="44" width="7.7109375" style="78" customWidth="1"/>
    <col min="45" max="45" width="10.7109375" style="78" customWidth="1"/>
    <col min="46" max="46" width="8.42578125" style="78" customWidth="1"/>
    <col min="47" max="53" width="8.28515625" style="78" customWidth="1"/>
    <col min="54" max="54" width="9.85546875" style="78" customWidth="1"/>
    <col min="55" max="55" width="7" style="78" customWidth="1"/>
    <col min="56" max="56" width="7.85546875" style="78" customWidth="1"/>
    <col min="57" max="57" width="11" style="78" customWidth="1"/>
    <col min="58" max="58" width="7.7109375" style="78" customWidth="1"/>
    <col min="59" max="59" width="8.85546875" style="78" customWidth="1"/>
    <col min="60" max="16384" width="9.140625" style="78"/>
  </cols>
  <sheetData>
    <row r="1" spans="1:64" s="75" customFormat="1" ht="15.75" outlineLevel="1">
      <c r="A1" s="68"/>
      <c r="B1" s="69"/>
      <c r="C1" s="70"/>
      <c r="D1" s="68"/>
      <c r="E1" s="68"/>
      <c r="F1" s="68"/>
      <c r="G1" s="68"/>
      <c r="H1" s="71"/>
      <c r="I1" s="71"/>
      <c r="J1" s="71"/>
      <c r="K1" s="68"/>
      <c r="L1" s="68"/>
      <c r="M1" s="68"/>
      <c r="N1" s="72"/>
      <c r="O1" s="72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73" t="s">
        <v>350</v>
      </c>
      <c r="AF1" s="74"/>
      <c r="AG1" s="74"/>
    </row>
    <row r="2" spans="1:64" s="75" customFormat="1" ht="15.75" outlineLevel="1">
      <c r="A2" s="68"/>
      <c r="B2" s="69"/>
      <c r="C2" s="70"/>
      <c r="D2" s="68"/>
      <c r="E2" s="68"/>
      <c r="F2" s="68"/>
      <c r="G2" s="68"/>
      <c r="H2" s="71"/>
      <c r="I2" s="71"/>
      <c r="J2" s="71"/>
      <c r="K2" s="68"/>
      <c r="L2" s="68"/>
      <c r="M2" s="68"/>
      <c r="N2" s="72"/>
      <c r="O2" s="72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76" t="s">
        <v>0</v>
      </c>
      <c r="AF2" s="74"/>
      <c r="AG2" s="74"/>
    </row>
    <row r="3" spans="1:64" s="75" customFormat="1" ht="15.75" outlineLevel="1">
      <c r="A3" s="68"/>
      <c r="B3" s="69"/>
      <c r="C3" s="70"/>
      <c r="D3" s="68"/>
      <c r="E3" s="68"/>
      <c r="F3" s="68"/>
      <c r="G3" s="68"/>
      <c r="H3" s="71"/>
      <c r="I3" s="71"/>
      <c r="J3" s="71"/>
      <c r="K3" s="68"/>
      <c r="L3" s="68"/>
      <c r="M3" s="68"/>
      <c r="N3" s="72"/>
      <c r="O3" s="72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76" t="s">
        <v>1</v>
      </c>
      <c r="AF3" s="74"/>
      <c r="AG3" s="74"/>
    </row>
    <row r="4" spans="1:64" ht="18.75" outlineLevel="1">
      <c r="A4" s="305" t="s">
        <v>257</v>
      </c>
      <c r="B4" s="305"/>
      <c r="C4" s="305"/>
      <c r="D4" s="305"/>
      <c r="E4" s="305"/>
      <c r="F4" s="305"/>
      <c r="G4" s="305"/>
      <c r="H4" s="305"/>
      <c r="I4" s="305"/>
      <c r="J4" s="305"/>
      <c r="K4" s="305"/>
      <c r="L4" s="305"/>
      <c r="M4" s="305"/>
      <c r="N4" s="306"/>
      <c r="O4" s="306"/>
      <c r="P4" s="305"/>
      <c r="Q4" s="305"/>
      <c r="R4" s="305"/>
      <c r="S4" s="305"/>
      <c r="T4" s="305"/>
      <c r="U4" s="305"/>
      <c r="V4" s="305"/>
      <c r="W4" s="305"/>
      <c r="X4" s="305"/>
      <c r="Y4" s="305"/>
      <c r="Z4" s="305"/>
      <c r="AA4" s="305"/>
      <c r="AB4" s="305"/>
      <c r="AC4" s="305"/>
      <c r="AD4" s="305"/>
      <c r="AE4" s="305"/>
    </row>
    <row r="5" spans="1:64" ht="18.75" outlineLevel="1">
      <c r="A5" s="307" t="s">
        <v>258</v>
      </c>
      <c r="B5" s="307"/>
      <c r="C5" s="307"/>
      <c r="D5" s="307"/>
      <c r="E5" s="307"/>
      <c r="F5" s="307"/>
      <c r="G5" s="307"/>
      <c r="H5" s="307"/>
      <c r="I5" s="307"/>
      <c r="J5" s="307"/>
      <c r="K5" s="307"/>
      <c r="L5" s="307"/>
      <c r="M5" s="307"/>
      <c r="N5" s="308"/>
      <c r="O5" s="308"/>
      <c r="P5" s="307"/>
      <c r="Q5" s="307"/>
      <c r="R5" s="307"/>
      <c r="S5" s="307"/>
      <c r="T5" s="307"/>
      <c r="U5" s="307"/>
      <c r="V5" s="307"/>
      <c r="W5" s="307"/>
      <c r="X5" s="307"/>
      <c r="Y5" s="307"/>
      <c r="Z5" s="307"/>
      <c r="AA5" s="307"/>
      <c r="AB5" s="307"/>
      <c r="AC5" s="307"/>
      <c r="AD5" s="307"/>
      <c r="AE5" s="307"/>
      <c r="AF5" s="79"/>
      <c r="AG5" s="79"/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</row>
    <row r="6" spans="1:64" ht="18.75" outlineLevel="1">
      <c r="A6" s="309" t="s">
        <v>264</v>
      </c>
      <c r="B6" s="309"/>
      <c r="C6" s="309"/>
      <c r="D6" s="309"/>
      <c r="E6" s="309"/>
      <c r="F6" s="309"/>
      <c r="G6" s="309"/>
      <c r="H6" s="309"/>
      <c r="I6" s="309"/>
      <c r="J6" s="309"/>
      <c r="K6" s="309"/>
      <c r="L6" s="309"/>
      <c r="M6" s="309"/>
      <c r="N6" s="309"/>
      <c r="O6" s="309"/>
      <c r="P6" s="309"/>
      <c r="Q6" s="309"/>
      <c r="R6" s="309"/>
      <c r="S6" s="309"/>
      <c r="T6" s="309"/>
      <c r="U6" s="309"/>
      <c r="V6" s="309"/>
      <c r="W6" s="309"/>
      <c r="X6" s="309"/>
      <c r="Y6" s="309"/>
      <c r="Z6" s="309"/>
      <c r="AA6" s="309"/>
      <c r="AB6" s="309"/>
      <c r="AC6" s="309"/>
      <c r="AD6" s="309"/>
      <c r="AE6" s="309"/>
      <c r="AF6" s="81"/>
      <c r="AG6" s="81"/>
      <c r="AH6" s="82"/>
      <c r="AI6" s="82"/>
      <c r="AJ6" s="82"/>
      <c r="AK6" s="82"/>
      <c r="AL6" s="82"/>
      <c r="AM6" s="82"/>
      <c r="AN6" s="82"/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  <c r="BG6" s="82"/>
      <c r="BH6" s="82"/>
      <c r="BI6" s="82"/>
      <c r="BJ6" s="82"/>
      <c r="BK6" s="82"/>
      <c r="BL6" s="82"/>
    </row>
    <row r="7" spans="1:64" ht="15.75" outlineLevel="1">
      <c r="A7" s="310" t="s">
        <v>230</v>
      </c>
      <c r="B7" s="310"/>
      <c r="C7" s="310"/>
      <c r="D7" s="310"/>
      <c r="E7" s="310"/>
      <c r="F7" s="310"/>
      <c r="G7" s="310"/>
      <c r="H7" s="310"/>
      <c r="I7" s="310"/>
      <c r="J7" s="310"/>
      <c r="K7" s="310"/>
      <c r="L7" s="310"/>
      <c r="M7" s="310"/>
      <c r="N7" s="310"/>
      <c r="O7" s="310"/>
      <c r="P7" s="310"/>
      <c r="Q7" s="310"/>
      <c r="R7" s="310"/>
      <c r="S7" s="310"/>
      <c r="T7" s="310"/>
      <c r="U7" s="310"/>
      <c r="V7" s="310"/>
      <c r="W7" s="310"/>
      <c r="X7" s="310"/>
      <c r="Y7" s="310"/>
      <c r="Z7" s="310"/>
      <c r="AA7" s="310"/>
      <c r="AB7" s="310"/>
      <c r="AC7" s="310"/>
      <c r="AD7" s="310"/>
      <c r="AE7" s="310"/>
      <c r="AF7" s="83"/>
      <c r="AG7" s="83"/>
      <c r="AH7" s="84"/>
      <c r="AI7" s="84"/>
      <c r="AJ7" s="84"/>
      <c r="AK7" s="84"/>
      <c r="AL7" s="84"/>
      <c r="AM7" s="84"/>
      <c r="AN7" s="84"/>
      <c r="AO7" s="84"/>
      <c r="AP7" s="84"/>
      <c r="AQ7" s="84"/>
      <c r="AR7" s="84"/>
      <c r="AS7" s="84"/>
      <c r="AT7" s="84"/>
      <c r="AU7" s="84"/>
      <c r="AV7" s="84"/>
      <c r="AW7" s="84"/>
      <c r="AX7" s="84"/>
      <c r="AY7" s="84"/>
      <c r="AZ7" s="84"/>
      <c r="BA7" s="84"/>
      <c r="BB7" s="84"/>
      <c r="BC7" s="84"/>
      <c r="BD7" s="84"/>
      <c r="BE7" s="84"/>
      <c r="BF7" s="84"/>
      <c r="BG7" s="84"/>
      <c r="BH7" s="84"/>
      <c r="BI7" s="84"/>
      <c r="BJ7" s="84"/>
      <c r="BK7" s="84"/>
      <c r="BL7" s="84"/>
    </row>
    <row r="8" spans="1:64" ht="18.75" outlineLevel="1">
      <c r="C8" s="86"/>
      <c r="G8" s="70"/>
      <c r="N8" s="70"/>
      <c r="O8" s="70"/>
    </row>
    <row r="9" spans="1:64" ht="18.75" outlineLevel="1">
      <c r="A9" s="304" t="s">
        <v>231</v>
      </c>
      <c r="B9" s="304"/>
      <c r="C9" s="304"/>
      <c r="D9" s="304"/>
      <c r="E9" s="304"/>
      <c r="F9" s="304"/>
      <c r="G9" s="304"/>
      <c r="H9" s="304"/>
      <c r="I9" s="304"/>
      <c r="J9" s="304"/>
      <c r="K9" s="304"/>
      <c r="L9" s="304"/>
      <c r="M9" s="304"/>
      <c r="N9" s="304"/>
      <c r="O9" s="304"/>
      <c r="P9" s="304"/>
      <c r="Q9" s="304"/>
      <c r="R9" s="304"/>
      <c r="S9" s="304"/>
      <c r="T9" s="304"/>
      <c r="U9" s="304"/>
      <c r="V9" s="304"/>
      <c r="W9" s="304"/>
      <c r="X9" s="304"/>
      <c r="Y9" s="304"/>
      <c r="Z9" s="304"/>
      <c r="AA9" s="304"/>
      <c r="AB9" s="304"/>
      <c r="AC9" s="304"/>
      <c r="AD9" s="304"/>
      <c r="AE9" s="304"/>
      <c r="AF9" s="79"/>
      <c r="AG9" s="79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S9" s="80"/>
      <c r="AT9" s="80"/>
      <c r="AU9" s="80"/>
      <c r="AV9" s="80"/>
      <c r="AW9" s="80"/>
      <c r="AX9" s="80"/>
      <c r="AY9" s="80"/>
      <c r="AZ9" s="80"/>
      <c r="BA9" s="80"/>
      <c r="BB9" s="80"/>
      <c r="BC9" s="80"/>
      <c r="BD9" s="80"/>
      <c r="BE9" s="80"/>
      <c r="BF9" s="80"/>
      <c r="BG9" s="80"/>
      <c r="BH9" s="80"/>
      <c r="BI9" s="80"/>
    </row>
    <row r="10" spans="1:64" ht="18.75" outlineLevel="1">
      <c r="A10" s="88"/>
      <c r="B10" s="88"/>
      <c r="C10" s="89"/>
      <c r="D10" s="88"/>
      <c r="E10" s="88"/>
      <c r="F10" s="88"/>
      <c r="G10" s="88"/>
      <c r="H10" s="90"/>
      <c r="I10" s="90"/>
      <c r="J10" s="90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8"/>
      <c r="AE10" s="88"/>
      <c r="AF10" s="79"/>
      <c r="AG10" s="79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</row>
    <row r="11" spans="1:64" ht="18.75" outlineLevel="1">
      <c r="A11" s="304" t="s">
        <v>5</v>
      </c>
      <c r="B11" s="304"/>
      <c r="C11" s="304"/>
      <c r="D11" s="304"/>
      <c r="E11" s="304"/>
      <c r="F11" s="304"/>
      <c r="G11" s="304"/>
      <c r="H11" s="304"/>
      <c r="I11" s="304"/>
      <c r="J11" s="304"/>
      <c r="K11" s="304"/>
      <c r="L11" s="304"/>
      <c r="M11" s="304"/>
      <c r="N11" s="304"/>
      <c r="O11" s="304"/>
      <c r="P11" s="304"/>
      <c r="Q11" s="304"/>
      <c r="R11" s="304"/>
      <c r="S11" s="304"/>
      <c r="T11" s="304"/>
      <c r="U11" s="304"/>
      <c r="V11" s="304"/>
      <c r="W11" s="304"/>
      <c r="X11" s="304"/>
      <c r="Y11" s="304"/>
      <c r="Z11" s="304"/>
      <c r="AA11" s="304"/>
      <c r="AB11" s="304"/>
      <c r="AC11" s="304"/>
      <c r="AD11" s="304"/>
      <c r="AE11" s="304"/>
      <c r="AF11" s="91"/>
      <c r="AG11" s="91"/>
      <c r="AH11" s="92"/>
      <c r="AI11" s="92"/>
      <c r="AJ11" s="92"/>
      <c r="AK11" s="92"/>
      <c r="AL11" s="92"/>
      <c r="AM11" s="92"/>
      <c r="AN11" s="92"/>
      <c r="AO11" s="92"/>
      <c r="AP11" s="92"/>
      <c r="AQ11" s="92"/>
      <c r="AR11" s="92"/>
      <c r="AS11" s="92"/>
      <c r="AT11" s="92"/>
      <c r="AU11" s="92"/>
      <c r="AV11" s="92"/>
      <c r="AW11" s="92"/>
      <c r="AX11" s="92"/>
      <c r="AY11" s="92"/>
      <c r="AZ11" s="92"/>
      <c r="BA11" s="92"/>
      <c r="BB11" s="92"/>
      <c r="BC11" s="92"/>
      <c r="BD11" s="92"/>
      <c r="BE11" s="92"/>
      <c r="BF11" s="92"/>
      <c r="BG11" s="92"/>
      <c r="BH11" s="92"/>
      <c r="BI11" s="92"/>
      <c r="BJ11" s="92"/>
      <c r="BK11" s="92"/>
      <c r="BL11" s="92"/>
    </row>
    <row r="12" spans="1:64" outlineLevel="1">
      <c r="A12" s="298" t="s">
        <v>232</v>
      </c>
      <c r="B12" s="298"/>
      <c r="C12" s="298"/>
      <c r="D12" s="298"/>
      <c r="E12" s="298"/>
      <c r="F12" s="298"/>
      <c r="G12" s="298"/>
      <c r="H12" s="298"/>
      <c r="I12" s="298"/>
      <c r="J12" s="298"/>
      <c r="K12" s="298"/>
      <c r="L12" s="298"/>
      <c r="M12" s="298"/>
      <c r="N12" s="298"/>
      <c r="O12" s="298"/>
      <c r="P12" s="298"/>
      <c r="Q12" s="298"/>
      <c r="R12" s="298"/>
      <c r="S12" s="298"/>
      <c r="T12" s="298"/>
      <c r="U12" s="298"/>
      <c r="V12" s="298"/>
      <c r="W12" s="298"/>
      <c r="X12" s="298"/>
      <c r="Y12" s="298"/>
      <c r="Z12" s="298"/>
      <c r="AA12" s="298"/>
      <c r="AB12" s="298"/>
      <c r="AC12" s="298"/>
      <c r="AD12" s="298"/>
      <c r="AE12" s="298"/>
      <c r="AH12" s="93"/>
      <c r="AI12" s="93"/>
      <c r="AJ12" s="93"/>
      <c r="AK12" s="93"/>
      <c r="AL12" s="93"/>
      <c r="AM12" s="93"/>
      <c r="AN12" s="93"/>
      <c r="AO12" s="93"/>
      <c r="AP12" s="93"/>
      <c r="AQ12" s="93"/>
      <c r="AR12" s="93"/>
      <c r="AS12" s="93"/>
      <c r="AT12" s="93"/>
      <c r="AU12" s="93"/>
      <c r="AV12" s="93"/>
      <c r="AW12" s="93"/>
      <c r="AX12" s="93"/>
      <c r="AY12" s="93"/>
      <c r="AZ12" s="93"/>
      <c r="BA12" s="93"/>
      <c r="BB12" s="93"/>
      <c r="BC12" s="93"/>
      <c r="BD12" s="93"/>
      <c r="BE12" s="93"/>
      <c r="BF12" s="93"/>
      <c r="BG12" s="93"/>
      <c r="BH12" s="93"/>
      <c r="BI12" s="93"/>
      <c r="BJ12" s="93"/>
      <c r="BK12" s="93"/>
      <c r="BL12" s="93"/>
    </row>
    <row r="13" spans="1:64" ht="15.75" outlineLevel="1">
      <c r="A13" s="299"/>
      <c r="B13" s="299"/>
      <c r="C13" s="299"/>
      <c r="D13" s="299"/>
      <c r="E13" s="299"/>
      <c r="F13" s="299"/>
      <c r="G13" s="299"/>
      <c r="H13" s="299"/>
      <c r="I13" s="299"/>
      <c r="J13" s="299"/>
      <c r="K13" s="299"/>
      <c r="L13" s="299"/>
      <c r="M13" s="299"/>
      <c r="N13" s="299"/>
      <c r="O13" s="299"/>
      <c r="P13" s="299"/>
      <c r="Q13" s="299"/>
      <c r="R13" s="299"/>
      <c r="S13" s="299"/>
      <c r="T13" s="299"/>
      <c r="U13" s="299"/>
      <c r="V13" s="299"/>
      <c r="W13" s="299"/>
      <c r="X13" s="299"/>
      <c r="Y13" s="94"/>
      <c r="Z13" s="94"/>
      <c r="AA13" s="94"/>
      <c r="AB13" s="94"/>
      <c r="AC13" s="94"/>
      <c r="AD13" s="94"/>
      <c r="AE13" s="94"/>
    </row>
    <row r="14" spans="1:64" ht="15.75" outlineLevel="1">
      <c r="A14" s="94"/>
      <c r="B14" s="94"/>
      <c r="C14" s="95"/>
      <c r="D14" s="94"/>
      <c r="E14" s="94"/>
      <c r="F14" s="94"/>
      <c r="G14" s="94"/>
      <c r="H14" s="96"/>
      <c r="I14" s="96"/>
      <c r="J14" s="96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94"/>
      <c r="Z14" s="94"/>
      <c r="AA14" s="94"/>
      <c r="AB14" s="94"/>
      <c r="AC14" s="94"/>
      <c r="AD14" s="94"/>
      <c r="AE14" s="94"/>
    </row>
    <row r="15" spans="1:64" ht="15.75">
      <c r="A15" s="94"/>
      <c r="B15" s="94"/>
      <c r="C15" s="95"/>
      <c r="D15" s="94"/>
      <c r="E15" s="94"/>
      <c r="F15" s="94"/>
      <c r="G15" s="97"/>
      <c r="H15" s="96"/>
      <c r="I15" s="96"/>
      <c r="J15" s="96"/>
      <c r="K15" s="94"/>
      <c r="L15" s="94"/>
      <c r="M15" s="94"/>
      <c r="N15" s="97"/>
      <c r="O15" s="97"/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/>
      <c r="AD15" s="94"/>
      <c r="AE15" s="94"/>
    </row>
    <row r="16" spans="1:64" ht="15.75">
      <c r="A16" s="94"/>
      <c r="B16" s="94"/>
      <c r="C16" s="95"/>
      <c r="D16" s="94"/>
      <c r="E16" s="94"/>
      <c r="F16" s="94"/>
      <c r="G16" s="97"/>
      <c r="H16" s="96"/>
      <c r="I16" s="96"/>
      <c r="J16" s="96"/>
      <c r="K16" s="94"/>
      <c r="L16" s="94"/>
      <c r="M16" s="94"/>
      <c r="N16" s="94"/>
      <c r="O16" s="94"/>
      <c r="P16" s="94"/>
      <c r="Q16" s="98"/>
      <c r="R16" s="98"/>
      <c r="S16" s="94"/>
      <c r="T16" s="94"/>
      <c r="U16" s="94"/>
      <c r="V16" s="94"/>
      <c r="W16" s="94"/>
      <c r="X16" s="94"/>
      <c r="Y16" s="94"/>
      <c r="Z16" s="94"/>
      <c r="AA16" s="94"/>
      <c r="AB16" s="94"/>
      <c r="AC16" s="94"/>
      <c r="AD16" s="94"/>
      <c r="AE16" s="94"/>
    </row>
    <row r="17" spans="1:33" ht="42.75" customHeight="1">
      <c r="A17" s="264" t="s">
        <v>7</v>
      </c>
      <c r="B17" s="264" t="s">
        <v>8</v>
      </c>
      <c r="C17" s="264" t="s">
        <v>9</v>
      </c>
      <c r="D17" s="294" t="s">
        <v>233</v>
      </c>
      <c r="E17" s="255" t="s">
        <v>259</v>
      </c>
      <c r="F17" s="281" t="s">
        <v>260</v>
      </c>
      <c r="G17" s="282"/>
      <c r="H17" s="301" t="s">
        <v>234</v>
      </c>
      <c r="I17" s="301" t="s">
        <v>235</v>
      </c>
      <c r="J17" s="301" t="s">
        <v>236</v>
      </c>
      <c r="K17" s="264" t="s">
        <v>237</v>
      </c>
      <c r="L17" s="264"/>
      <c r="M17" s="287" t="s">
        <v>238</v>
      </c>
      <c r="N17" s="289"/>
      <c r="O17" s="289"/>
      <c r="P17" s="289"/>
      <c r="Q17" s="289"/>
      <c r="R17" s="289"/>
      <c r="S17" s="289"/>
      <c r="T17" s="289"/>
      <c r="U17" s="289"/>
      <c r="V17" s="289"/>
      <c r="W17" s="289"/>
      <c r="X17" s="288"/>
      <c r="Y17" s="293" t="s">
        <v>265</v>
      </c>
      <c r="Z17" s="294"/>
      <c r="AA17" s="293" t="s">
        <v>266</v>
      </c>
      <c r="AB17" s="297"/>
      <c r="AC17" s="297"/>
      <c r="AD17" s="294"/>
      <c r="AE17" s="264" t="s">
        <v>10</v>
      </c>
    </row>
    <row r="18" spans="1:33" ht="62.25" customHeight="1">
      <c r="A18" s="264"/>
      <c r="B18" s="264"/>
      <c r="C18" s="264"/>
      <c r="D18" s="300"/>
      <c r="E18" s="256"/>
      <c r="F18" s="283"/>
      <c r="G18" s="284"/>
      <c r="H18" s="302"/>
      <c r="I18" s="302"/>
      <c r="J18" s="302"/>
      <c r="K18" s="264"/>
      <c r="L18" s="264"/>
      <c r="M18" s="285" t="s">
        <v>18</v>
      </c>
      <c r="N18" s="286"/>
      <c r="O18" s="287" t="s">
        <v>19</v>
      </c>
      <c r="P18" s="288"/>
      <c r="Q18" s="264" t="s">
        <v>239</v>
      </c>
      <c r="R18" s="264"/>
      <c r="S18" s="264" t="s">
        <v>240</v>
      </c>
      <c r="T18" s="264"/>
      <c r="U18" s="264" t="s">
        <v>241</v>
      </c>
      <c r="V18" s="264"/>
      <c r="W18" s="264" t="s">
        <v>242</v>
      </c>
      <c r="X18" s="264"/>
      <c r="Y18" s="295"/>
      <c r="Z18" s="296"/>
      <c r="AA18" s="285" t="s">
        <v>32</v>
      </c>
      <c r="AB18" s="286"/>
      <c r="AC18" s="285" t="s">
        <v>33</v>
      </c>
      <c r="AD18" s="286"/>
      <c r="AE18" s="264"/>
    </row>
    <row r="19" spans="1:33" ht="126.75" customHeight="1">
      <c r="A19" s="264"/>
      <c r="B19" s="264"/>
      <c r="C19" s="264"/>
      <c r="D19" s="296"/>
      <c r="E19" s="257"/>
      <c r="F19" s="24" t="s">
        <v>243</v>
      </c>
      <c r="G19" s="24" t="s">
        <v>244</v>
      </c>
      <c r="H19" s="303"/>
      <c r="I19" s="303"/>
      <c r="J19" s="303"/>
      <c r="K19" s="24" t="s">
        <v>243</v>
      </c>
      <c r="L19" s="24" t="s">
        <v>244</v>
      </c>
      <c r="M19" s="24" t="s">
        <v>243</v>
      </c>
      <c r="N19" s="24" t="s">
        <v>261</v>
      </c>
      <c r="O19" s="24" t="s">
        <v>243</v>
      </c>
      <c r="P19" s="24" t="s">
        <v>262</v>
      </c>
      <c r="Q19" s="99" t="s">
        <v>18</v>
      </c>
      <c r="R19" s="99" t="s">
        <v>19</v>
      </c>
      <c r="S19" s="99" t="s">
        <v>18</v>
      </c>
      <c r="T19" s="99" t="s">
        <v>19</v>
      </c>
      <c r="U19" s="99" t="s">
        <v>18</v>
      </c>
      <c r="V19" s="99" t="s">
        <v>19</v>
      </c>
      <c r="W19" s="99" t="s">
        <v>18</v>
      </c>
      <c r="X19" s="99" t="s">
        <v>19</v>
      </c>
      <c r="Y19" s="24" t="s">
        <v>243</v>
      </c>
      <c r="Z19" s="24" t="s">
        <v>244</v>
      </c>
      <c r="AA19" s="24" t="s">
        <v>243</v>
      </c>
      <c r="AB19" s="24" t="s">
        <v>263</v>
      </c>
      <c r="AC19" s="24" t="s">
        <v>243</v>
      </c>
      <c r="AD19" s="24" t="s">
        <v>263</v>
      </c>
      <c r="AE19" s="264"/>
    </row>
    <row r="20" spans="1:33" ht="15.75">
      <c r="A20" s="99">
        <v>1</v>
      </c>
      <c r="B20" s="99">
        <v>2</v>
      </c>
      <c r="C20" s="99">
        <v>3</v>
      </c>
      <c r="D20" s="99">
        <v>4</v>
      </c>
      <c r="E20" s="99">
        <v>5</v>
      </c>
      <c r="F20" s="99">
        <v>6</v>
      </c>
      <c r="G20" s="100">
        <v>7</v>
      </c>
      <c r="H20" s="101">
        <v>51</v>
      </c>
      <c r="I20" s="101">
        <v>52</v>
      </c>
      <c r="J20" s="101">
        <v>53</v>
      </c>
      <c r="K20" s="99">
        <v>8</v>
      </c>
      <c r="L20" s="99">
        <v>9</v>
      </c>
      <c r="M20" s="99">
        <v>10</v>
      </c>
      <c r="N20" s="99">
        <v>11</v>
      </c>
      <c r="O20" s="99">
        <v>12</v>
      </c>
      <c r="P20" s="99">
        <v>13</v>
      </c>
      <c r="Q20" s="99">
        <v>14</v>
      </c>
      <c r="R20" s="99">
        <v>15</v>
      </c>
      <c r="S20" s="99">
        <v>16</v>
      </c>
      <c r="T20" s="99">
        <v>17</v>
      </c>
      <c r="U20" s="99">
        <v>18</v>
      </c>
      <c r="V20" s="99">
        <v>19</v>
      </c>
      <c r="W20" s="99">
        <v>20</v>
      </c>
      <c r="X20" s="99">
        <v>21</v>
      </c>
      <c r="Y20" s="99">
        <v>14</v>
      </c>
      <c r="Z20" s="99">
        <v>15</v>
      </c>
      <c r="AA20" s="99">
        <v>16</v>
      </c>
      <c r="AB20" s="99">
        <v>17</v>
      </c>
      <c r="AC20" s="99">
        <v>18</v>
      </c>
      <c r="AD20" s="99">
        <v>19</v>
      </c>
      <c r="AE20" s="99">
        <v>20</v>
      </c>
    </row>
    <row r="21" spans="1:33" ht="31.5">
      <c r="A21" s="31">
        <v>0</v>
      </c>
      <c r="B21" s="102" t="s">
        <v>44</v>
      </c>
      <c r="C21" s="31" t="s">
        <v>45</v>
      </c>
      <c r="D21" s="103">
        <f>SUM(D22:D27)</f>
        <v>58.302246994833553</v>
      </c>
      <c r="E21" s="103">
        <f>SUM(E22:E27)</f>
        <v>482.62633036320284</v>
      </c>
      <c r="F21" s="103">
        <f>SUM(F22:F27)</f>
        <v>11.541423545454549</v>
      </c>
      <c r="G21" s="103">
        <f>SUM(G22:G27)</f>
        <v>112.99053651000001</v>
      </c>
      <c r="H21" s="104">
        <f t="shared" ref="H21:X21" si="0">SUM(H22:H27)</f>
        <v>0</v>
      </c>
      <c r="I21" s="104">
        <f t="shared" si="0"/>
        <v>0</v>
      </c>
      <c r="J21" s="104">
        <f t="shared" si="0"/>
        <v>176.21999999999997</v>
      </c>
      <c r="K21" s="103">
        <f t="shared" ref="K21:P21" si="1">SUM(K22:K27)</f>
        <v>46.760823449379018</v>
      </c>
      <c r="L21" s="103">
        <f t="shared" si="1"/>
        <v>369.63579385320281</v>
      </c>
      <c r="M21" s="103" t="e">
        <f t="shared" si="1"/>
        <v>#REF!</v>
      </c>
      <c r="N21" s="103" t="e">
        <f t="shared" si="1"/>
        <v>#REF!</v>
      </c>
      <c r="O21" s="103" t="e">
        <f t="shared" si="1"/>
        <v>#REF!</v>
      </c>
      <c r="P21" s="103" t="e">
        <f t="shared" si="1"/>
        <v>#REF!</v>
      </c>
      <c r="Q21" s="103" t="e">
        <f t="shared" si="0"/>
        <v>#REF!</v>
      </c>
      <c r="R21" s="103" t="e">
        <f t="shared" si="0"/>
        <v>#REF!</v>
      </c>
      <c r="S21" s="103" t="e">
        <f t="shared" si="0"/>
        <v>#REF!</v>
      </c>
      <c r="T21" s="103">
        <f t="shared" si="0"/>
        <v>24.772337409999999</v>
      </c>
      <c r="U21" s="103" t="e">
        <f t="shared" si="0"/>
        <v>#REF!</v>
      </c>
      <c r="V21" s="103">
        <f t="shared" si="0"/>
        <v>13.722759519999999</v>
      </c>
      <c r="W21" s="103" t="e">
        <f t="shared" si="0"/>
        <v>#REF!</v>
      </c>
      <c r="X21" s="103" t="e">
        <f t="shared" si="0"/>
        <v>#REF!</v>
      </c>
      <c r="Y21" s="103" t="e">
        <f>SUM(Y22:Y27)</f>
        <v>#REF!</v>
      </c>
      <c r="Z21" s="103" t="e">
        <f>SUM(Z22:Z27)</f>
        <v>#REF!</v>
      </c>
      <c r="AA21" s="103" t="e">
        <f t="shared" ref="AA21:AA49" si="2">O21-M21</f>
        <v>#REF!</v>
      </c>
      <c r="AB21" s="103" t="e">
        <f>(R21+T21+V21+X21)-(Q21+S21+U21+W21)</f>
        <v>#REF!</v>
      </c>
      <c r="AC21" s="125" t="e">
        <f>AA21/M21</f>
        <v>#REF!</v>
      </c>
      <c r="AD21" s="125" t="e">
        <f>AB21/N21</f>
        <v>#REF!</v>
      </c>
      <c r="AE21" s="107" t="s">
        <v>46</v>
      </c>
      <c r="AF21" s="108"/>
      <c r="AG21" s="108"/>
    </row>
    <row r="22" spans="1:33" ht="15.75">
      <c r="A22" s="43" t="s">
        <v>47</v>
      </c>
      <c r="B22" s="109" t="s">
        <v>48</v>
      </c>
      <c r="C22" s="43" t="s">
        <v>45</v>
      </c>
      <c r="D22" s="105">
        <f t="shared" ref="D22:X22" si="3">SUM(D28)</f>
        <v>0</v>
      </c>
      <c r="E22" s="105">
        <f>SUM(E28)</f>
        <v>0</v>
      </c>
      <c r="F22" s="105">
        <f>SUM(F28)</f>
        <v>0</v>
      </c>
      <c r="G22" s="105">
        <f>SUM(G28)</f>
        <v>0</v>
      </c>
      <c r="H22" s="110">
        <f t="shared" si="3"/>
        <v>0</v>
      </c>
      <c r="I22" s="110">
        <f t="shared" si="3"/>
        <v>0</v>
      </c>
      <c r="J22" s="110">
        <f t="shared" si="3"/>
        <v>0</v>
      </c>
      <c r="K22" s="105">
        <f t="shared" si="3"/>
        <v>0</v>
      </c>
      <c r="L22" s="105">
        <f t="shared" si="3"/>
        <v>0</v>
      </c>
      <c r="M22" s="105">
        <f>SUM(M28)</f>
        <v>0</v>
      </c>
      <c r="N22" s="105">
        <f>SUM(N28)</f>
        <v>0</v>
      </c>
      <c r="O22" s="105">
        <f>SUM(O28)</f>
        <v>0</v>
      </c>
      <c r="P22" s="105">
        <f>SUM(P28)</f>
        <v>0</v>
      </c>
      <c r="Q22" s="105">
        <f t="shared" si="3"/>
        <v>0</v>
      </c>
      <c r="R22" s="105">
        <f t="shared" si="3"/>
        <v>0</v>
      </c>
      <c r="S22" s="105">
        <f t="shared" si="3"/>
        <v>0</v>
      </c>
      <c r="T22" s="105">
        <f t="shared" si="3"/>
        <v>0</v>
      </c>
      <c r="U22" s="105">
        <f t="shared" si="3"/>
        <v>0</v>
      </c>
      <c r="V22" s="105">
        <f t="shared" si="3"/>
        <v>0</v>
      </c>
      <c r="W22" s="105">
        <f t="shared" si="3"/>
        <v>0</v>
      </c>
      <c r="X22" s="105">
        <f t="shared" si="3"/>
        <v>0</v>
      </c>
      <c r="Y22" s="105">
        <f>SUM(Y28)</f>
        <v>0</v>
      </c>
      <c r="Z22" s="105">
        <f>SUM(Z28)</f>
        <v>0</v>
      </c>
      <c r="AA22" s="105">
        <f t="shared" si="2"/>
        <v>0</v>
      </c>
      <c r="AB22" s="105">
        <f t="shared" ref="AB22:AB79" si="4">(R22+T22+V22+X22)-(Q22+S22+U22+W22)</f>
        <v>0</v>
      </c>
      <c r="AC22" s="124">
        <v>0</v>
      </c>
      <c r="AD22" s="124" t="s">
        <v>46</v>
      </c>
      <c r="AE22" s="100" t="s">
        <v>46</v>
      </c>
      <c r="AF22" s="108"/>
      <c r="AG22" s="108"/>
    </row>
    <row r="23" spans="1:33" ht="31.5">
      <c r="A23" s="43" t="s">
        <v>49</v>
      </c>
      <c r="B23" s="109" t="s">
        <v>50</v>
      </c>
      <c r="C23" s="43" t="s">
        <v>45</v>
      </c>
      <c r="D23" s="105">
        <f t="shared" ref="D23:X23" si="5">SUM(D46)</f>
        <v>19.718356126871932</v>
      </c>
      <c r="E23" s="105">
        <f>SUM(E46)</f>
        <v>161.67909920446948</v>
      </c>
      <c r="F23" s="105">
        <f>SUM(F46)</f>
        <v>2.9155807722165479</v>
      </c>
      <c r="G23" s="105">
        <f>SUM(G46)</f>
        <v>28.543535760000005</v>
      </c>
      <c r="H23" s="110">
        <f t="shared" si="5"/>
        <v>0</v>
      </c>
      <c r="I23" s="110">
        <f t="shared" si="5"/>
        <v>0</v>
      </c>
      <c r="J23" s="110">
        <f t="shared" si="5"/>
        <v>29.369999999999997</v>
      </c>
      <c r="K23" s="105">
        <f t="shared" si="5"/>
        <v>16.802775354655385</v>
      </c>
      <c r="L23" s="105">
        <f t="shared" si="5"/>
        <v>133.13556344446948</v>
      </c>
      <c r="M23" s="105" t="e">
        <f>SUM(M46)</f>
        <v>#REF!</v>
      </c>
      <c r="N23" s="105" t="e">
        <f>SUM(N46)</f>
        <v>#REF!</v>
      </c>
      <c r="O23" s="105" t="e">
        <f>SUM(O46)</f>
        <v>#REF!</v>
      </c>
      <c r="P23" s="105" t="e">
        <f>SUM(P46)</f>
        <v>#REF!</v>
      </c>
      <c r="Q23" s="105" t="e">
        <f t="shared" si="5"/>
        <v>#REF!</v>
      </c>
      <c r="R23" s="105" t="e">
        <f t="shared" si="5"/>
        <v>#REF!</v>
      </c>
      <c r="S23" s="105" t="e">
        <f t="shared" si="5"/>
        <v>#REF!</v>
      </c>
      <c r="T23" s="105">
        <f t="shared" si="5"/>
        <v>2.72328145</v>
      </c>
      <c r="U23" s="105" t="e">
        <f t="shared" si="5"/>
        <v>#REF!</v>
      </c>
      <c r="V23" s="105">
        <f t="shared" si="5"/>
        <v>6.1944782199999997</v>
      </c>
      <c r="W23" s="105" t="e">
        <f t="shared" si="5"/>
        <v>#REF!</v>
      </c>
      <c r="X23" s="105" t="e">
        <f t="shared" si="5"/>
        <v>#REF!</v>
      </c>
      <c r="Y23" s="105" t="e">
        <f>SUM(Y46)</f>
        <v>#REF!</v>
      </c>
      <c r="Z23" s="105" t="e">
        <f>SUM(Z46)</f>
        <v>#REF!</v>
      </c>
      <c r="AA23" s="105" t="e">
        <f t="shared" si="2"/>
        <v>#REF!</v>
      </c>
      <c r="AB23" s="105" t="e">
        <f t="shared" si="4"/>
        <v>#REF!</v>
      </c>
      <c r="AC23" s="124" t="e">
        <f>AA23/M23</f>
        <v>#REF!</v>
      </c>
      <c r="AD23" s="106" t="str">
        <f t="shared" ref="AD23:AD79" si="6">IFERROR((AB23)/(Q23+S23+U23+W23),"нд")</f>
        <v>нд</v>
      </c>
      <c r="AE23" s="100" t="s">
        <v>46</v>
      </c>
      <c r="AF23" s="108"/>
      <c r="AG23" s="108"/>
    </row>
    <row r="24" spans="1:33" ht="63">
      <c r="A24" s="43" t="s">
        <v>51</v>
      </c>
      <c r="B24" s="109" t="s">
        <v>52</v>
      </c>
      <c r="C24" s="43" t="s">
        <v>45</v>
      </c>
      <c r="D24" s="105">
        <f>SUM(D68)</f>
        <v>0</v>
      </c>
      <c r="E24" s="105">
        <f>SUM(E68)</f>
        <v>0</v>
      </c>
      <c r="F24" s="105">
        <f>SUM(F68)</f>
        <v>0</v>
      </c>
      <c r="G24" s="105">
        <f>SUM(G68)</f>
        <v>0</v>
      </c>
      <c r="H24" s="105">
        <v>0</v>
      </c>
      <c r="I24" s="105">
        <v>0</v>
      </c>
      <c r="J24" s="105">
        <v>0</v>
      </c>
      <c r="K24" s="105">
        <f t="shared" ref="K24:P24" si="7">SUM(K68)</f>
        <v>0</v>
      </c>
      <c r="L24" s="105">
        <f t="shared" si="7"/>
        <v>0</v>
      </c>
      <c r="M24" s="105">
        <f t="shared" si="7"/>
        <v>0</v>
      </c>
      <c r="N24" s="105">
        <f t="shared" si="7"/>
        <v>0</v>
      </c>
      <c r="O24" s="105">
        <f t="shared" si="7"/>
        <v>0</v>
      </c>
      <c r="P24" s="105">
        <f t="shared" si="7"/>
        <v>0</v>
      </c>
      <c r="Q24" s="105">
        <v>0</v>
      </c>
      <c r="R24" s="105">
        <v>0</v>
      </c>
      <c r="S24" s="105">
        <v>0</v>
      </c>
      <c r="T24" s="105">
        <v>0</v>
      </c>
      <c r="U24" s="105">
        <v>0</v>
      </c>
      <c r="V24" s="105">
        <v>0</v>
      </c>
      <c r="W24" s="105">
        <v>0</v>
      </c>
      <c r="X24" s="105">
        <v>0</v>
      </c>
      <c r="Y24" s="105">
        <f>SUM(Y68)</f>
        <v>0</v>
      </c>
      <c r="Z24" s="105">
        <f>SUM(Z68)</f>
        <v>0</v>
      </c>
      <c r="AA24" s="105">
        <f t="shared" si="2"/>
        <v>0</v>
      </c>
      <c r="AB24" s="105">
        <f t="shared" si="4"/>
        <v>0</v>
      </c>
      <c r="AC24" s="124">
        <v>0</v>
      </c>
      <c r="AD24" s="106" t="str">
        <f t="shared" si="6"/>
        <v>нд</v>
      </c>
      <c r="AE24" s="100" t="s">
        <v>46</v>
      </c>
      <c r="AF24" s="108"/>
      <c r="AG24" s="108"/>
    </row>
    <row r="25" spans="1:33" ht="31.5">
      <c r="A25" s="43" t="s">
        <v>53</v>
      </c>
      <c r="B25" s="109" t="s">
        <v>54</v>
      </c>
      <c r="C25" s="43" t="s">
        <v>45</v>
      </c>
      <c r="D25" s="105">
        <f t="shared" ref="D25:X25" si="8">SUM(D71)</f>
        <v>25.895667971580547</v>
      </c>
      <c r="E25" s="105">
        <f>SUM(E71)</f>
        <v>224.47361702552001</v>
      </c>
      <c r="F25" s="105">
        <f>SUM(F71)</f>
        <v>7.0287946741573055</v>
      </c>
      <c r="G25" s="105">
        <f>SUM(G71)</f>
        <v>68.811899860000011</v>
      </c>
      <c r="H25" s="110">
        <f t="shared" si="8"/>
        <v>0</v>
      </c>
      <c r="I25" s="110">
        <f t="shared" si="8"/>
        <v>0</v>
      </c>
      <c r="J25" s="110">
        <f t="shared" si="8"/>
        <v>58.739999999999995</v>
      </c>
      <c r="K25" s="105">
        <f t="shared" si="8"/>
        <v>18.866873297423243</v>
      </c>
      <c r="L25" s="105">
        <f t="shared" si="8"/>
        <v>155.66171716552</v>
      </c>
      <c r="M25" s="105" t="e">
        <f>SUM(M71)</f>
        <v>#REF!</v>
      </c>
      <c r="N25" s="105" t="e">
        <f>SUM(N71)</f>
        <v>#REF!</v>
      </c>
      <c r="O25" s="105" t="e">
        <f>SUM(O71)</f>
        <v>#REF!</v>
      </c>
      <c r="P25" s="105" t="e">
        <f>SUM(P71)</f>
        <v>#REF!</v>
      </c>
      <c r="Q25" s="105" t="e">
        <f t="shared" si="8"/>
        <v>#REF!</v>
      </c>
      <c r="R25" s="105" t="e">
        <f t="shared" si="8"/>
        <v>#REF!</v>
      </c>
      <c r="S25" s="105" t="e">
        <f t="shared" si="8"/>
        <v>#REF!</v>
      </c>
      <c r="T25" s="105">
        <f t="shared" si="8"/>
        <v>22.049055959999997</v>
      </c>
      <c r="U25" s="105" t="e">
        <f t="shared" si="8"/>
        <v>#REF!</v>
      </c>
      <c r="V25" s="105">
        <f t="shared" si="8"/>
        <v>5.5282812999999988</v>
      </c>
      <c r="W25" s="105" t="e">
        <f t="shared" si="8"/>
        <v>#REF!</v>
      </c>
      <c r="X25" s="105" t="e">
        <f t="shared" si="8"/>
        <v>#REF!</v>
      </c>
      <c r="Y25" s="105" t="e">
        <f>SUM(Y71)</f>
        <v>#REF!</v>
      </c>
      <c r="Z25" s="105" t="e">
        <f>SUM(Z71)</f>
        <v>#REF!</v>
      </c>
      <c r="AA25" s="105" t="e">
        <f t="shared" si="2"/>
        <v>#REF!</v>
      </c>
      <c r="AB25" s="105" t="e">
        <f t="shared" si="4"/>
        <v>#REF!</v>
      </c>
      <c r="AC25" s="124" t="e">
        <f>AA25/M25</f>
        <v>#REF!</v>
      </c>
      <c r="AD25" s="106" t="str">
        <f t="shared" si="6"/>
        <v>нд</v>
      </c>
      <c r="AE25" s="100" t="s">
        <v>46</v>
      </c>
      <c r="AF25" s="108"/>
      <c r="AG25" s="108"/>
    </row>
    <row r="26" spans="1:33" ht="47.25">
      <c r="A26" s="43" t="s">
        <v>55</v>
      </c>
      <c r="B26" s="109" t="s">
        <v>56</v>
      </c>
      <c r="C26" s="43" t="s">
        <v>45</v>
      </c>
      <c r="D26" s="105">
        <f t="shared" ref="D26:X27" si="9">SUM(D78)</f>
        <v>0</v>
      </c>
      <c r="E26" s="105">
        <f t="shared" ref="E26:G27" si="10">SUM(E78)</f>
        <v>0</v>
      </c>
      <c r="F26" s="105">
        <f t="shared" si="10"/>
        <v>0</v>
      </c>
      <c r="G26" s="105">
        <f t="shared" si="10"/>
        <v>0</v>
      </c>
      <c r="H26" s="110">
        <f t="shared" si="9"/>
        <v>0</v>
      </c>
      <c r="I26" s="110">
        <f t="shared" si="9"/>
        <v>0</v>
      </c>
      <c r="J26" s="110">
        <f t="shared" si="9"/>
        <v>0</v>
      </c>
      <c r="K26" s="105">
        <f t="shared" si="9"/>
        <v>0</v>
      </c>
      <c r="L26" s="105">
        <f t="shared" si="9"/>
        <v>0</v>
      </c>
      <c r="M26" s="105">
        <f t="shared" ref="M26:P27" si="11">SUM(M78)</f>
        <v>0</v>
      </c>
      <c r="N26" s="105">
        <f t="shared" si="11"/>
        <v>0</v>
      </c>
      <c r="O26" s="105">
        <f t="shared" si="11"/>
        <v>0</v>
      </c>
      <c r="P26" s="105">
        <f t="shared" si="11"/>
        <v>0</v>
      </c>
      <c r="Q26" s="105">
        <f t="shared" si="9"/>
        <v>0</v>
      </c>
      <c r="R26" s="105">
        <f t="shared" si="9"/>
        <v>0</v>
      </c>
      <c r="S26" s="105">
        <f t="shared" si="9"/>
        <v>0</v>
      </c>
      <c r="T26" s="105">
        <f t="shared" si="9"/>
        <v>0</v>
      </c>
      <c r="U26" s="105">
        <f t="shared" si="9"/>
        <v>0</v>
      </c>
      <c r="V26" s="105">
        <f t="shared" si="9"/>
        <v>0</v>
      </c>
      <c r="W26" s="105">
        <f t="shared" si="9"/>
        <v>0</v>
      </c>
      <c r="X26" s="105">
        <f t="shared" si="9"/>
        <v>0</v>
      </c>
      <c r="Y26" s="105">
        <f>SUM(Y78)</f>
        <v>0</v>
      </c>
      <c r="Z26" s="105">
        <f>SUM(Z78)</f>
        <v>0</v>
      </c>
      <c r="AA26" s="105">
        <f t="shared" si="2"/>
        <v>0</v>
      </c>
      <c r="AB26" s="105">
        <f t="shared" si="4"/>
        <v>0</v>
      </c>
      <c r="AC26" s="124">
        <v>0</v>
      </c>
      <c r="AD26" s="106" t="str">
        <f t="shared" si="6"/>
        <v>нд</v>
      </c>
      <c r="AE26" s="100" t="s">
        <v>46</v>
      </c>
      <c r="AF26" s="108"/>
      <c r="AG26" s="108"/>
    </row>
    <row r="27" spans="1:33" ht="15.75">
      <c r="A27" s="43" t="s">
        <v>57</v>
      </c>
      <c r="B27" s="109" t="s">
        <v>58</v>
      </c>
      <c r="C27" s="43" t="s">
        <v>45</v>
      </c>
      <c r="D27" s="105">
        <f t="shared" si="9"/>
        <v>12.688222896381081</v>
      </c>
      <c r="E27" s="105">
        <f t="shared" si="10"/>
        <v>96.473614133213346</v>
      </c>
      <c r="F27" s="105">
        <f t="shared" si="10"/>
        <v>1.5970480990806948</v>
      </c>
      <c r="G27" s="105">
        <f t="shared" si="10"/>
        <v>15.63510089</v>
      </c>
      <c r="H27" s="110">
        <f t="shared" si="9"/>
        <v>0</v>
      </c>
      <c r="I27" s="110">
        <f t="shared" si="9"/>
        <v>0</v>
      </c>
      <c r="J27" s="110">
        <f t="shared" si="9"/>
        <v>88.109999999999985</v>
      </c>
      <c r="K27" s="105">
        <f t="shared" si="9"/>
        <v>11.091174797300386</v>
      </c>
      <c r="L27" s="105">
        <f t="shared" si="9"/>
        <v>80.838513243213328</v>
      </c>
      <c r="M27" s="105" t="e">
        <f t="shared" si="11"/>
        <v>#REF!</v>
      </c>
      <c r="N27" s="105" t="e">
        <f t="shared" si="11"/>
        <v>#REF!</v>
      </c>
      <c r="O27" s="105" t="e">
        <f t="shared" si="11"/>
        <v>#REF!</v>
      </c>
      <c r="P27" s="105" t="e">
        <f t="shared" si="11"/>
        <v>#REF!</v>
      </c>
      <c r="Q27" s="105" t="e">
        <f t="shared" si="9"/>
        <v>#REF!</v>
      </c>
      <c r="R27" s="105" t="e">
        <f t="shared" si="9"/>
        <v>#REF!</v>
      </c>
      <c r="S27" s="105" t="e">
        <f t="shared" si="9"/>
        <v>#REF!</v>
      </c>
      <c r="T27" s="105">
        <f t="shared" si="9"/>
        <v>0</v>
      </c>
      <c r="U27" s="105" t="e">
        <f t="shared" si="9"/>
        <v>#REF!</v>
      </c>
      <c r="V27" s="105">
        <f t="shared" si="9"/>
        <v>2</v>
      </c>
      <c r="W27" s="105" t="e">
        <f t="shared" si="9"/>
        <v>#REF!</v>
      </c>
      <c r="X27" s="105" t="e">
        <f t="shared" si="9"/>
        <v>#REF!</v>
      </c>
      <c r="Y27" s="105" t="e">
        <f>SUM(Y79)</f>
        <v>#REF!</v>
      </c>
      <c r="Z27" s="105" t="e">
        <f>SUM(Z79)</f>
        <v>#REF!</v>
      </c>
      <c r="AA27" s="105" t="e">
        <f t="shared" si="2"/>
        <v>#REF!</v>
      </c>
      <c r="AB27" s="105" t="e">
        <f t="shared" si="4"/>
        <v>#REF!</v>
      </c>
      <c r="AC27" s="124" t="e">
        <f>AA27/M27</f>
        <v>#REF!</v>
      </c>
      <c r="AD27" s="106" t="str">
        <f t="shared" si="6"/>
        <v>нд</v>
      </c>
      <c r="AE27" s="100" t="s">
        <v>46</v>
      </c>
      <c r="AF27" s="108"/>
      <c r="AG27" s="108"/>
    </row>
    <row r="28" spans="1:33" ht="31.5">
      <c r="A28" s="43" t="s">
        <v>59</v>
      </c>
      <c r="B28" s="109" t="s">
        <v>60</v>
      </c>
      <c r="C28" s="43" t="s">
        <v>45</v>
      </c>
      <c r="D28" s="105">
        <f t="shared" ref="D28:X28" si="12">SUM(D29,D33,D36,D43)</f>
        <v>0</v>
      </c>
      <c r="E28" s="105">
        <f>SUM(E29,E33,E36,E43)</f>
        <v>0</v>
      </c>
      <c r="F28" s="105">
        <f>SUM(F29,F33,F36,F43)</f>
        <v>0</v>
      </c>
      <c r="G28" s="105">
        <f>SUM(G29,G33,G36,G43)</f>
        <v>0</v>
      </c>
      <c r="H28" s="110">
        <f t="shared" si="12"/>
        <v>0</v>
      </c>
      <c r="I28" s="110">
        <f t="shared" si="12"/>
        <v>0</v>
      </c>
      <c r="J28" s="110">
        <f t="shared" si="12"/>
        <v>0</v>
      </c>
      <c r="K28" s="105">
        <f t="shared" si="12"/>
        <v>0</v>
      </c>
      <c r="L28" s="105">
        <f t="shared" si="12"/>
        <v>0</v>
      </c>
      <c r="M28" s="105">
        <f>SUM(M29,M33,M36,M43)</f>
        <v>0</v>
      </c>
      <c r="N28" s="105">
        <f>SUM(N29,N33,N36,N43)</f>
        <v>0</v>
      </c>
      <c r="O28" s="105">
        <f>SUM(O29,O33,O36,O43)</f>
        <v>0</v>
      </c>
      <c r="P28" s="105">
        <f>SUM(P29,P33,P36,P43)</f>
        <v>0</v>
      </c>
      <c r="Q28" s="105">
        <f t="shared" si="12"/>
        <v>0</v>
      </c>
      <c r="R28" s="105">
        <f t="shared" si="12"/>
        <v>0</v>
      </c>
      <c r="S28" s="105">
        <f t="shared" si="12"/>
        <v>0</v>
      </c>
      <c r="T28" s="105">
        <f t="shared" si="12"/>
        <v>0</v>
      </c>
      <c r="U28" s="105">
        <f t="shared" si="12"/>
        <v>0</v>
      </c>
      <c r="V28" s="105">
        <f t="shared" si="12"/>
        <v>0</v>
      </c>
      <c r="W28" s="105">
        <f t="shared" si="12"/>
        <v>0</v>
      </c>
      <c r="X28" s="105">
        <f t="shared" si="12"/>
        <v>0</v>
      </c>
      <c r="Y28" s="105">
        <f>SUM(Y29,Y33,Y36,Y43)</f>
        <v>0</v>
      </c>
      <c r="Z28" s="105">
        <f>SUM(Z29,Z33,Z36,Z43)</f>
        <v>0</v>
      </c>
      <c r="AA28" s="105">
        <f t="shared" si="2"/>
        <v>0</v>
      </c>
      <c r="AB28" s="105">
        <f t="shared" si="4"/>
        <v>0</v>
      </c>
      <c r="AC28" s="124">
        <v>0</v>
      </c>
      <c r="AD28" s="106" t="str">
        <f t="shared" si="6"/>
        <v>нд</v>
      </c>
      <c r="AE28" s="100" t="s">
        <v>46</v>
      </c>
      <c r="AF28" s="108"/>
      <c r="AG28" s="108"/>
    </row>
    <row r="29" spans="1:33" ht="47.25">
      <c r="A29" s="43" t="s">
        <v>61</v>
      </c>
      <c r="B29" s="109" t="s">
        <v>62</v>
      </c>
      <c r="C29" s="43" t="s">
        <v>45</v>
      </c>
      <c r="D29" s="105">
        <f t="shared" ref="D29:X29" si="13">SUM(D30:D32)</f>
        <v>0</v>
      </c>
      <c r="E29" s="105">
        <f>SUM(E30:E32)</f>
        <v>0</v>
      </c>
      <c r="F29" s="105">
        <f>SUM(F30:F32)</f>
        <v>0</v>
      </c>
      <c r="G29" s="105">
        <f>SUM(G30:G32)</f>
        <v>0</v>
      </c>
      <c r="H29" s="110">
        <f t="shared" si="13"/>
        <v>0</v>
      </c>
      <c r="I29" s="110">
        <f t="shared" si="13"/>
        <v>0</v>
      </c>
      <c r="J29" s="110">
        <f t="shared" si="13"/>
        <v>0</v>
      </c>
      <c r="K29" s="105">
        <f t="shared" si="13"/>
        <v>0</v>
      </c>
      <c r="L29" s="105">
        <f t="shared" si="13"/>
        <v>0</v>
      </c>
      <c r="M29" s="105">
        <f>SUM(M30:M32)</f>
        <v>0</v>
      </c>
      <c r="N29" s="105">
        <f>SUM(N30:N32)</f>
        <v>0</v>
      </c>
      <c r="O29" s="105">
        <f>SUM(O30:O32)</f>
        <v>0</v>
      </c>
      <c r="P29" s="105">
        <f>SUM(P30:P32)</f>
        <v>0</v>
      </c>
      <c r="Q29" s="105">
        <f t="shared" si="13"/>
        <v>0</v>
      </c>
      <c r="R29" s="105">
        <f t="shared" si="13"/>
        <v>0</v>
      </c>
      <c r="S29" s="105">
        <f t="shared" si="13"/>
        <v>0</v>
      </c>
      <c r="T29" s="105">
        <f t="shared" si="13"/>
        <v>0</v>
      </c>
      <c r="U29" s="105">
        <f t="shared" si="13"/>
        <v>0</v>
      </c>
      <c r="V29" s="105">
        <f t="shared" si="13"/>
        <v>0</v>
      </c>
      <c r="W29" s="105">
        <f t="shared" si="13"/>
        <v>0</v>
      </c>
      <c r="X29" s="105">
        <f t="shared" si="13"/>
        <v>0</v>
      </c>
      <c r="Y29" s="105">
        <f>SUM(Y30:Y32)</f>
        <v>0</v>
      </c>
      <c r="Z29" s="105">
        <f>SUM(Z30:Z32)</f>
        <v>0</v>
      </c>
      <c r="AA29" s="105">
        <f t="shared" si="2"/>
        <v>0</v>
      </c>
      <c r="AB29" s="105">
        <f t="shared" si="4"/>
        <v>0</v>
      </c>
      <c r="AC29" s="124">
        <v>0</v>
      </c>
      <c r="AD29" s="106" t="str">
        <f t="shared" si="6"/>
        <v>нд</v>
      </c>
      <c r="AE29" s="100" t="s">
        <v>46</v>
      </c>
      <c r="AF29" s="108"/>
      <c r="AG29" s="108"/>
    </row>
    <row r="30" spans="1:33" ht="78.75">
      <c r="A30" s="43" t="s">
        <v>63</v>
      </c>
      <c r="B30" s="109" t="s">
        <v>64</v>
      </c>
      <c r="C30" s="43" t="s">
        <v>45</v>
      </c>
      <c r="D30" s="105">
        <v>0</v>
      </c>
      <c r="E30" s="105">
        <v>0</v>
      </c>
      <c r="F30" s="105">
        <v>0</v>
      </c>
      <c r="G30" s="105">
        <v>0</v>
      </c>
      <c r="H30" s="110">
        <v>0</v>
      </c>
      <c r="I30" s="110">
        <v>0</v>
      </c>
      <c r="J30" s="110">
        <v>0</v>
      </c>
      <c r="K30" s="105">
        <v>0</v>
      </c>
      <c r="L30" s="105">
        <v>0</v>
      </c>
      <c r="M30" s="105">
        <v>0</v>
      </c>
      <c r="N30" s="105">
        <v>0</v>
      </c>
      <c r="O30" s="105">
        <v>0</v>
      </c>
      <c r="P30" s="105">
        <v>0</v>
      </c>
      <c r="Q30" s="105">
        <v>0</v>
      </c>
      <c r="R30" s="105">
        <v>0</v>
      </c>
      <c r="S30" s="105">
        <v>0</v>
      </c>
      <c r="T30" s="105">
        <v>0</v>
      </c>
      <c r="U30" s="105">
        <v>0</v>
      </c>
      <c r="V30" s="105">
        <v>0</v>
      </c>
      <c r="W30" s="105">
        <v>0</v>
      </c>
      <c r="X30" s="105">
        <v>0</v>
      </c>
      <c r="Y30" s="105">
        <v>0</v>
      </c>
      <c r="Z30" s="105">
        <v>0</v>
      </c>
      <c r="AA30" s="105">
        <f t="shared" si="2"/>
        <v>0</v>
      </c>
      <c r="AB30" s="105">
        <f t="shared" si="4"/>
        <v>0</v>
      </c>
      <c r="AC30" s="124">
        <v>0</v>
      </c>
      <c r="AD30" s="106" t="str">
        <f t="shared" si="6"/>
        <v>нд</v>
      </c>
      <c r="AE30" s="100" t="s">
        <v>46</v>
      </c>
      <c r="AF30" s="108"/>
      <c r="AG30" s="108"/>
    </row>
    <row r="31" spans="1:33" ht="78.75">
      <c r="A31" s="43" t="s">
        <v>65</v>
      </c>
      <c r="B31" s="109" t="s">
        <v>66</v>
      </c>
      <c r="C31" s="43" t="s">
        <v>45</v>
      </c>
      <c r="D31" s="105">
        <v>0</v>
      </c>
      <c r="E31" s="105">
        <v>0</v>
      </c>
      <c r="F31" s="105">
        <v>0</v>
      </c>
      <c r="G31" s="105">
        <v>0</v>
      </c>
      <c r="H31" s="110">
        <v>0</v>
      </c>
      <c r="I31" s="110">
        <v>0</v>
      </c>
      <c r="J31" s="110">
        <v>0</v>
      </c>
      <c r="K31" s="105">
        <v>0</v>
      </c>
      <c r="L31" s="105">
        <v>0</v>
      </c>
      <c r="M31" s="105">
        <v>0</v>
      </c>
      <c r="N31" s="105">
        <v>0</v>
      </c>
      <c r="O31" s="105">
        <v>0</v>
      </c>
      <c r="P31" s="105">
        <v>0</v>
      </c>
      <c r="Q31" s="105">
        <v>0</v>
      </c>
      <c r="R31" s="105">
        <v>0</v>
      </c>
      <c r="S31" s="105">
        <v>0</v>
      </c>
      <c r="T31" s="105">
        <v>0</v>
      </c>
      <c r="U31" s="105">
        <v>0</v>
      </c>
      <c r="V31" s="105">
        <v>0</v>
      </c>
      <c r="W31" s="105">
        <v>0</v>
      </c>
      <c r="X31" s="105">
        <v>0</v>
      </c>
      <c r="Y31" s="105">
        <v>0</v>
      </c>
      <c r="Z31" s="105">
        <v>0</v>
      </c>
      <c r="AA31" s="105">
        <f t="shared" si="2"/>
        <v>0</v>
      </c>
      <c r="AB31" s="105">
        <f t="shared" si="4"/>
        <v>0</v>
      </c>
      <c r="AC31" s="124">
        <v>0</v>
      </c>
      <c r="AD31" s="106" t="str">
        <f t="shared" si="6"/>
        <v>нд</v>
      </c>
      <c r="AE31" s="100" t="s">
        <v>46</v>
      </c>
      <c r="AF31" s="108"/>
      <c r="AG31" s="108"/>
    </row>
    <row r="32" spans="1:33" ht="63">
      <c r="A32" s="43" t="s">
        <v>67</v>
      </c>
      <c r="B32" s="109" t="s">
        <v>68</v>
      </c>
      <c r="C32" s="43" t="s">
        <v>45</v>
      </c>
      <c r="D32" s="105">
        <v>0</v>
      </c>
      <c r="E32" s="105">
        <v>0</v>
      </c>
      <c r="F32" s="105">
        <v>0</v>
      </c>
      <c r="G32" s="105">
        <v>0</v>
      </c>
      <c r="H32" s="110">
        <v>0</v>
      </c>
      <c r="I32" s="110">
        <v>0</v>
      </c>
      <c r="J32" s="110">
        <v>0</v>
      </c>
      <c r="K32" s="105">
        <v>0</v>
      </c>
      <c r="L32" s="105">
        <v>0</v>
      </c>
      <c r="M32" s="105">
        <v>0</v>
      </c>
      <c r="N32" s="105">
        <v>0</v>
      </c>
      <c r="O32" s="105">
        <v>0</v>
      </c>
      <c r="P32" s="105">
        <v>0</v>
      </c>
      <c r="Q32" s="105">
        <v>0</v>
      </c>
      <c r="R32" s="105">
        <v>0</v>
      </c>
      <c r="S32" s="105">
        <v>0</v>
      </c>
      <c r="T32" s="105">
        <v>0</v>
      </c>
      <c r="U32" s="105">
        <v>0</v>
      </c>
      <c r="V32" s="105">
        <v>0</v>
      </c>
      <c r="W32" s="105">
        <v>0</v>
      </c>
      <c r="X32" s="105">
        <v>0</v>
      </c>
      <c r="Y32" s="105">
        <v>0</v>
      </c>
      <c r="Z32" s="105">
        <v>0</v>
      </c>
      <c r="AA32" s="105">
        <f t="shared" si="2"/>
        <v>0</v>
      </c>
      <c r="AB32" s="105">
        <f t="shared" si="4"/>
        <v>0</v>
      </c>
      <c r="AC32" s="124">
        <v>0</v>
      </c>
      <c r="AD32" s="106" t="str">
        <f t="shared" si="6"/>
        <v>нд</v>
      </c>
      <c r="AE32" s="100" t="s">
        <v>46</v>
      </c>
      <c r="AF32" s="108"/>
      <c r="AG32" s="108"/>
    </row>
    <row r="33" spans="1:33" ht="47.25">
      <c r="A33" s="43" t="s">
        <v>69</v>
      </c>
      <c r="B33" s="109" t="s">
        <v>70</v>
      </c>
      <c r="C33" s="43" t="s">
        <v>45</v>
      </c>
      <c r="D33" s="105">
        <f t="shared" ref="D33:X33" si="14">SUM(D34:D35)</f>
        <v>0</v>
      </c>
      <c r="E33" s="105">
        <f>SUM(E34:E35)</f>
        <v>0</v>
      </c>
      <c r="F33" s="105">
        <f>SUM(F34:F35)</f>
        <v>0</v>
      </c>
      <c r="G33" s="105">
        <f>SUM(G34:G35)</f>
        <v>0</v>
      </c>
      <c r="H33" s="110">
        <f t="shared" si="14"/>
        <v>0</v>
      </c>
      <c r="I33" s="110">
        <f t="shared" si="14"/>
        <v>0</v>
      </c>
      <c r="J33" s="110">
        <f t="shared" si="14"/>
        <v>0</v>
      </c>
      <c r="K33" s="105">
        <f t="shared" si="14"/>
        <v>0</v>
      </c>
      <c r="L33" s="105">
        <f t="shared" si="14"/>
        <v>0</v>
      </c>
      <c r="M33" s="105">
        <f>SUM(M34:M35)</f>
        <v>0</v>
      </c>
      <c r="N33" s="105">
        <f>SUM(N34:N35)</f>
        <v>0</v>
      </c>
      <c r="O33" s="105">
        <f>SUM(O34:O35)</f>
        <v>0</v>
      </c>
      <c r="P33" s="105">
        <f>SUM(P34:P35)</f>
        <v>0</v>
      </c>
      <c r="Q33" s="105">
        <f t="shared" si="14"/>
        <v>0</v>
      </c>
      <c r="R33" s="105">
        <f t="shared" si="14"/>
        <v>0</v>
      </c>
      <c r="S33" s="105">
        <f t="shared" si="14"/>
        <v>0</v>
      </c>
      <c r="T33" s="105">
        <f t="shared" si="14"/>
        <v>0</v>
      </c>
      <c r="U33" s="105">
        <f t="shared" si="14"/>
        <v>0</v>
      </c>
      <c r="V33" s="105">
        <f t="shared" si="14"/>
        <v>0</v>
      </c>
      <c r="W33" s="105">
        <f t="shared" si="14"/>
        <v>0</v>
      </c>
      <c r="X33" s="105">
        <f t="shared" si="14"/>
        <v>0</v>
      </c>
      <c r="Y33" s="105">
        <f>SUM(Y34:Y35)</f>
        <v>0</v>
      </c>
      <c r="Z33" s="105">
        <f>SUM(Z34:Z35)</f>
        <v>0</v>
      </c>
      <c r="AA33" s="105">
        <f t="shared" si="2"/>
        <v>0</v>
      </c>
      <c r="AB33" s="105">
        <f t="shared" si="4"/>
        <v>0</v>
      </c>
      <c r="AC33" s="124">
        <v>0</v>
      </c>
      <c r="AD33" s="106" t="str">
        <f t="shared" si="6"/>
        <v>нд</v>
      </c>
      <c r="AE33" s="100" t="s">
        <v>46</v>
      </c>
      <c r="AF33" s="108"/>
      <c r="AG33" s="108"/>
    </row>
    <row r="34" spans="1:33" ht="78.75">
      <c r="A34" s="43" t="s">
        <v>71</v>
      </c>
      <c r="B34" s="109" t="s">
        <v>72</v>
      </c>
      <c r="C34" s="43" t="s">
        <v>45</v>
      </c>
      <c r="D34" s="105">
        <v>0</v>
      </c>
      <c r="E34" s="105">
        <v>0</v>
      </c>
      <c r="F34" s="105">
        <v>0</v>
      </c>
      <c r="G34" s="105">
        <v>0</v>
      </c>
      <c r="H34" s="110">
        <v>0</v>
      </c>
      <c r="I34" s="110">
        <v>0</v>
      </c>
      <c r="J34" s="110">
        <v>0</v>
      </c>
      <c r="K34" s="105">
        <v>0</v>
      </c>
      <c r="L34" s="105">
        <v>0</v>
      </c>
      <c r="M34" s="105">
        <v>0</v>
      </c>
      <c r="N34" s="105">
        <v>0</v>
      </c>
      <c r="O34" s="105">
        <v>0</v>
      </c>
      <c r="P34" s="105">
        <v>0</v>
      </c>
      <c r="Q34" s="105">
        <v>0</v>
      </c>
      <c r="R34" s="105">
        <v>0</v>
      </c>
      <c r="S34" s="105">
        <v>0</v>
      </c>
      <c r="T34" s="105">
        <v>0</v>
      </c>
      <c r="U34" s="105">
        <v>0</v>
      </c>
      <c r="V34" s="105">
        <v>0</v>
      </c>
      <c r="W34" s="105">
        <v>0</v>
      </c>
      <c r="X34" s="105">
        <v>0</v>
      </c>
      <c r="Y34" s="105">
        <v>0</v>
      </c>
      <c r="Z34" s="105">
        <v>0</v>
      </c>
      <c r="AA34" s="105">
        <f t="shared" si="2"/>
        <v>0</v>
      </c>
      <c r="AB34" s="105">
        <f t="shared" si="4"/>
        <v>0</v>
      </c>
      <c r="AC34" s="124">
        <v>0</v>
      </c>
      <c r="AD34" s="106" t="str">
        <f t="shared" si="6"/>
        <v>нд</v>
      </c>
      <c r="AE34" s="100" t="s">
        <v>46</v>
      </c>
      <c r="AF34" s="108"/>
      <c r="AG34" s="108"/>
    </row>
    <row r="35" spans="1:33" ht="47.25">
      <c r="A35" s="43" t="s">
        <v>73</v>
      </c>
      <c r="B35" s="109" t="s">
        <v>74</v>
      </c>
      <c r="C35" s="43" t="s">
        <v>45</v>
      </c>
      <c r="D35" s="105">
        <v>0</v>
      </c>
      <c r="E35" s="105">
        <v>0</v>
      </c>
      <c r="F35" s="105">
        <v>0</v>
      </c>
      <c r="G35" s="105">
        <v>0</v>
      </c>
      <c r="H35" s="110">
        <v>0</v>
      </c>
      <c r="I35" s="110">
        <v>0</v>
      </c>
      <c r="J35" s="110">
        <v>0</v>
      </c>
      <c r="K35" s="105">
        <v>0</v>
      </c>
      <c r="L35" s="105">
        <v>0</v>
      </c>
      <c r="M35" s="105">
        <v>0</v>
      </c>
      <c r="N35" s="105">
        <v>0</v>
      </c>
      <c r="O35" s="105">
        <v>0</v>
      </c>
      <c r="P35" s="105">
        <v>0</v>
      </c>
      <c r="Q35" s="105">
        <v>0</v>
      </c>
      <c r="R35" s="105">
        <v>0</v>
      </c>
      <c r="S35" s="105">
        <v>0</v>
      </c>
      <c r="T35" s="105">
        <v>0</v>
      </c>
      <c r="U35" s="105">
        <v>0</v>
      </c>
      <c r="V35" s="105">
        <v>0</v>
      </c>
      <c r="W35" s="105">
        <v>0</v>
      </c>
      <c r="X35" s="105">
        <v>0</v>
      </c>
      <c r="Y35" s="105">
        <v>0</v>
      </c>
      <c r="Z35" s="105">
        <v>0</v>
      </c>
      <c r="AA35" s="105">
        <f t="shared" si="2"/>
        <v>0</v>
      </c>
      <c r="AB35" s="105">
        <f t="shared" si="4"/>
        <v>0</v>
      </c>
      <c r="AC35" s="124">
        <v>0</v>
      </c>
      <c r="AD35" s="106" t="str">
        <f t="shared" si="6"/>
        <v>нд</v>
      </c>
      <c r="AE35" s="100" t="s">
        <v>46</v>
      </c>
      <c r="AF35" s="108"/>
      <c r="AG35" s="108"/>
    </row>
    <row r="36" spans="1:33" ht="63">
      <c r="A36" s="43" t="s">
        <v>75</v>
      </c>
      <c r="B36" s="109" t="s">
        <v>76</v>
      </c>
      <c r="C36" s="43" t="s">
        <v>45</v>
      </c>
      <c r="D36" s="105">
        <f t="shared" ref="D36:X36" si="15">SUM(D37:D42)</f>
        <v>0</v>
      </c>
      <c r="E36" s="105">
        <f>SUM(E37:E42)</f>
        <v>0</v>
      </c>
      <c r="F36" s="105">
        <f>SUM(F37:F42)</f>
        <v>0</v>
      </c>
      <c r="G36" s="105">
        <f>SUM(G37:G42)</f>
        <v>0</v>
      </c>
      <c r="H36" s="110">
        <f t="shared" si="15"/>
        <v>0</v>
      </c>
      <c r="I36" s="110">
        <f t="shared" si="15"/>
        <v>0</v>
      </c>
      <c r="J36" s="110">
        <f t="shared" si="15"/>
        <v>0</v>
      </c>
      <c r="K36" s="105">
        <f t="shared" si="15"/>
        <v>0</v>
      </c>
      <c r="L36" s="105">
        <f t="shared" si="15"/>
        <v>0</v>
      </c>
      <c r="M36" s="105">
        <f>SUM(M37:M42)</f>
        <v>0</v>
      </c>
      <c r="N36" s="105">
        <f>SUM(N37:N42)</f>
        <v>0</v>
      </c>
      <c r="O36" s="105">
        <f>SUM(O37:O42)</f>
        <v>0</v>
      </c>
      <c r="P36" s="105">
        <f>SUM(P37:P42)</f>
        <v>0</v>
      </c>
      <c r="Q36" s="105">
        <f t="shared" si="15"/>
        <v>0</v>
      </c>
      <c r="R36" s="105">
        <f t="shared" si="15"/>
        <v>0</v>
      </c>
      <c r="S36" s="105">
        <f t="shared" si="15"/>
        <v>0</v>
      </c>
      <c r="T36" s="105">
        <f t="shared" si="15"/>
        <v>0</v>
      </c>
      <c r="U36" s="105">
        <f t="shared" si="15"/>
        <v>0</v>
      </c>
      <c r="V36" s="105">
        <f t="shared" si="15"/>
        <v>0</v>
      </c>
      <c r="W36" s="105">
        <f t="shared" si="15"/>
        <v>0</v>
      </c>
      <c r="X36" s="105">
        <f t="shared" si="15"/>
        <v>0</v>
      </c>
      <c r="Y36" s="105">
        <f>SUM(Y37:Y42)</f>
        <v>0</v>
      </c>
      <c r="Z36" s="105">
        <f>SUM(Z37:Z42)</f>
        <v>0</v>
      </c>
      <c r="AA36" s="105">
        <f t="shared" si="2"/>
        <v>0</v>
      </c>
      <c r="AB36" s="105">
        <f t="shared" si="4"/>
        <v>0</v>
      </c>
      <c r="AC36" s="124">
        <v>0</v>
      </c>
      <c r="AD36" s="106" t="str">
        <f t="shared" si="6"/>
        <v>нд</v>
      </c>
      <c r="AE36" s="100" t="s">
        <v>46</v>
      </c>
      <c r="AF36" s="108"/>
      <c r="AG36" s="108"/>
    </row>
    <row r="37" spans="1:33" ht="126">
      <c r="A37" s="43" t="s">
        <v>77</v>
      </c>
      <c r="B37" s="109" t="s">
        <v>78</v>
      </c>
      <c r="C37" s="43" t="s">
        <v>45</v>
      </c>
      <c r="D37" s="105">
        <v>0</v>
      </c>
      <c r="E37" s="105">
        <v>0</v>
      </c>
      <c r="F37" s="105">
        <v>0</v>
      </c>
      <c r="G37" s="105">
        <v>0</v>
      </c>
      <c r="H37" s="110">
        <v>0</v>
      </c>
      <c r="I37" s="110">
        <v>0</v>
      </c>
      <c r="J37" s="110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5">
        <v>0</v>
      </c>
      <c r="Q37" s="105">
        <v>0</v>
      </c>
      <c r="R37" s="105">
        <v>0</v>
      </c>
      <c r="S37" s="105">
        <v>0</v>
      </c>
      <c r="T37" s="105">
        <v>0</v>
      </c>
      <c r="U37" s="105">
        <v>0</v>
      </c>
      <c r="V37" s="105">
        <v>0</v>
      </c>
      <c r="W37" s="105">
        <v>0</v>
      </c>
      <c r="X37" s="105">
        <v>0</v>
      </c>
      <c r="Y37" s="105">
        <v>0</v>
      </c>
      <c r="Z37" s="105">
        <v>0</v>
      </c>
      <c r="AA37" s="105">
        <f t="shared" si="2"/>
        <v>0</v>
      </c>
      <c r="AB37" s="105">
        <f t="shared" si="4"/>
        <v>0</v>
      </c>
      <c r="AC37" s="124">
        <v>0</v>
      </c>
      <c r="AD37" s="106" t="str">
        <f t="shared" si="6"/>
        <v>нд</v>
      </c>
      <c r="AE37" s="100" t="s">
        <v>46</v>
      </c>
      <c r="AF37" s="108"/>
      <c r="AG37" s="108"/>
    </row>
    <row r="38" spans="1:33" ht="110.25">
      <c r="A38" s="43" t="s">
        <v>77</v>
      </c>
      <c r="B38" s="109" t="s">
        <v>79</v>
      </c>
      <c r="C38" s="43" t="s">
        <v>45</v>
      </c>
      <c r="D38" s="105">
        <v>0</v>
      </c>
      <c r="E38" s="105">
        <v>0</v>
      </c>
      <c r="F38" s="105">
        <v>0</v>
      </c>
      <c r="G38" s="105">
        <v>0</v>
      </c>
      <c r="H38" s="110">
        <v>0</v>
      </c>
      <c r="I38" s="110">
        <v>0</v>
      </c>
      <c r="J38" s="110">
        <v>0</v>
      </c>
      <c r="K38" s="105">
        <v>0</v>
      </c>
      <c r="L38" s="105">
        <v>0</v>
      </c>
      <c r="M38" s="105">
        <v>0</v>
      </c>
      <c r="N38" s="105">
        <v>0</v>
      </c>
      <c r="O38" s="105">
        <v>0</v>
      </c>
      <c r="P38" s="105">
        <v>0</v>
      </c>
      <c r="Q38" s="105">
        <v>0</v>
      </c>
      <c r="R38" s="105">
        <v>0</v>
      </c>
      <c r="S38" s="105">
        <v>0</v>
      </c>
      <c r="T38" s="105">
        <v>0</v>
      </c>
      <c r="U38" s="105">
        <v>0</v>
      </c>
      <c r="V38" s="105">
        <v>0</v>
      </c>
      <c r="W38" s="105">
        <v>0</v>
      </c>
      <c r="X38" s="105">
        <v>0</v>
      </c>
      <c r="Y38" s="105">
        <v>0</v>
      </c>
      <c r="Z38" s="105">
        <v>0</v>
      </c>
      <c r="AA38" s="105">
        <f t="shared" si="2"/>
        <v>0</v>
      </c>
      <c r="AB38" s="105">
        <f t="shared" si="4"/>
        <v>0</v>
      </c>
      <c r="AC38" s="124">
        <v>0</v>
      </c>
      <c r="AD38" s="106" t="str">
        <f t="shared" si="6"/>
        <v>нд</v>
      </c>
      <c r="AE38" s="100" t="s">
        <v>46</v>
      </c>
      <c r="AF38" s="108"/>
      <c r="AG38" s="108"/>
    </row>
    <row r="39" spans="1:33" ht="110.25">
      <c r="A39" s="43" t="s">
        <v>77</v>
      </c>
      <c r="B39" s="109" t="s">
        <v>80</v>
      </c>
      <c r="C39" s="43" t="s">
        <v>45</v>
      </c>
      <c r="D39" s="105">
        <v>0</v>
      </c>
      <c r="E39" s="105">
        <v>0</v>
      </c>
      <c r="F39" s="105">
        <v>0</v>
      </c>
      <c r="G39" s="105">
        <v>0</v>
      </c>
      <c r="H39" s="110">
        <v>0</v>
      </c>
      <c r="I39" s="110">
        <v>0</v>
      </c>
      <c r="J39" s="110">
        <v>0</v>
      </c>
      <c r="K39" s="105">
        <v>0</v>
      </c>
      <c r="L39" s="105">
        <v>0</v>
      </c>
      <c r="M39" s="105">
        <v>0</v>
      </c>
      <c r="N39" s="105">
        <v>0</v>
      </c>
      <c r="O39" s="105">
        <v>0</v>
      </c>
      <c r="P39" s="105">
        <v>0</v>
      </c>
      <c r="Q39" s="105">
        <v>0</v>
      </c>
      <c r="R39" s="105">
        <v>0</v>
      </c>
      <c r="S39" s="105">
        <v>0</v>
      </c>
      <c r="T39" s="105">
        <v>0</v>
      </c>
      <c r="U39" s="105">
        <v>0</v>
      </c>
      <c r="V39" s="105">
        <v>0</v>
      </c>
      <c r="W39" s="105">
        <v>0</v>
      </c>
      <c r="X39" s="105">
        <v>0</v>
      </c>
      <c r="Y39" s="105">
        <v>0</v>
      </c>
      <c r="Z39" s="105">
        <v>0</v>
      </c>
      <c r="AA39" s="105">
        <f t="shared" si="2"/>
        <v>0</v>
      </c>
      <c r="AB39" s="105">
        <f t="shared" si="4"/>
        <v>0</v>
      </c>
      <c r="AC39" s="124">
        <v>0</v>
      </c>
      <c r="AD39" s="106" t="str">
        <f t="shared" si="6"/>
        <v>нд</v>
      </c>
      <c r="AE39" s="100" t="s">
        <v>46</v>
      </c>
      <c r="AF39" s="108"/>
      <c r="AG39" s="108"/>
    </row>
    <row r="40" spans="1:33" ht="126">
      <c r="A40" s="43" t="s">
        <v>81</v>
      </c>
      <c r="B40" s="109" t="s">
        <v>78</v>
      </c>
      <c r="C40" s="43" t="s">
        <v>45</v>
      </c>
      <c r="D40" s="105">
        <v>0</v>
      </c>
      <c r="E40" s="105">
        <v>0</v>
      </c>
      <c r="F40" s="105">
        <v>0</v>
      </c>
      <c r="G40" s="105">
        <v>0</v>
      </c>
      <c r="H40" s="110">
        <v>0</v>
      </c>
      <c r="I40" s="110">
        <v>0</v>
      </c>
      <c r="J40" s="110">
        <v>0</v>
      </c>
      <c r="K40" s="105">
        <v>0</v>
      </c>
      <c r="L40" s="105">
        <v>0</v>
      </c>
      <c r="M40" s="105">
        <v>0</v>
      </c>
      <c r="N40" s="105">
        <v>0</v>
      </c>
      <c r="O40" s="105">
        <v>0</v>
      </c>
      <c r="P40" s="105">
        <v>0</v>
      </c>
      <c r="Q40" s="105">
        <v>0</v>
      </c>
      <c r="R40" s="105">
        <v>0</v>
      </c>
      <c r="S40" s="105">
        <v>0</v>
      </c>
      <c r="T40" s="105">
        <v>0</v>
      </c>
      <c r="U40" s="105">
        <v>0</v>
      </c>
      <c r="V40" s="105">
        <v>0</v>
      </c>
      <c r="W40" s="105">
        <v>0</v>
      </c>
      <c r="X40" s="105">
        <v>0</v>
      </c>
      <c r="Y40" s="105">
        <v>0</v>
      </c>
      <c r="Z40" s="105">
        <v>0</v>
      </c>
      <c r="AA40" s="105">
        <f t="shared" si="2"/>
        <v>0</v>
      </c>
      <c r="AB40" s="105">
        <f t="shared" si="4"/>
        <v>0</v>
      </c>
      <c r="AC40" s="124">
        <v>0</v>
      </c>
      <c r="AD40" s="106" t="str">
        <f t="shared" si="6"/>
        <v>нд</v>
      </c>
      <c r="AE40" s="100" t="s">
        <v>46</v>
      </c>
      <c r="AF40" s="108"/>
      <c r="AG40" s="108"/>
    </row>
    <row r="41" spans="1:33" ht="110.25">
      <c r="A41" s="43" t="s">
        <v>81</v>
      </c>
      <c r="B41" s="109" t="s">
        <v>79</v>
      </c>
      <c r="C41" s="43" t="s">
        <v>45</v>
      </c>
      <c r="D41" s="105">
        <v>0</v>
      </c>
      <c r="E41" s="105">
        <v>0</v>
      </c>
      <c r="F41" s="105">
        <v>0</v>
      </c>
      <c r="G41" s="105">
        <v>0</v>
      </c>
      <c r="H41" s="110">
        <v>0</v>
      </c>
      <c r="I41" s="110">
        <v>0</v>
      </c>
      <c r="J41" s="110">
        <v>0</v>
      </c>
      <c r="K41" s="105">
        <v>0</v>
      </c>
      <c r="L41" s="105">
        <v>0</v>
      </c>
      <c r="M41" s="105">
        <v>0</v>
      </c>
      <c r="N41" s="105">
        <v>0</v>
      </c>
      <c r="O41" s="105">
        <v>0</v>
      </c>
      <c r="P41" s="105">
        <v>0</v>
      </c>
      <c r="Q41" s="105">
        <v>0</v>
      </c>
      <c r="R41" s="105">
        <v>0</v>
      </c>
      <c r="S41" s="105">
        <v>0</v>
      </c>
      <c r="T41" s="105">
        <v>0</v>
      </c>
      <c r="U41" s="105">
        <v>0</v>
      </c>
      <c r="V41" s="105">
        <v>0</v>
      </c>
      <c r="W41" s="105">
        <v>0</v>
      </c>
      <c r="X41" s="105">
        <v>0</v>
      </c>
      <c r="Y41" s="105">
        <v>0</v>
      </c>
      <c r="Z41" s="105">
        <v>0</v>
      </c>
      <c r="AA41" s="105">
        <f t="shared" si="2"/>
        <v>0</v>
      </c>
      <c r="AB41" s="105">
        <f t="shared" si="4"/>
        <v>0</v>
      </c>
      <c r="AC41" s="124">
        <v>0</v>
      </c>
      <c r="AD41" s="106" t="str">
        <f t="shared" si="6"/>
        <v>нд</v>
      </c>
      <c r="AE41" s="100" t="s">
        <v>46</v>
      </c>
      <c r="AF41" s="108"/>
      <c r="AG41" s="108"/>
    </row>
    <row r="42" spans="1:33" ht="110.25">
      <c r="A42" s="43" t="s">
        <v>81</v>
      </c>
      <c r="B42" s="109" t="s">
        <v>82</v>
      </c>
      <c r="C42" s="43" t="s">
        <v>45</v>
      </c>
      <c r="D42" s="105">
        <v>0</v>
      </c>
      <c r="E42" s="105">
        <v>0</v>
      </c>
      <c r="F42" s="105">
        <v>0</v>
      </c>
      <c r="G42" s="105">
        <v>0</v>
      </c>
      <c r="H42" s="110">
        <v>0</v>
      </c>
      <c r="I42" s="110">
        <v>0</v>
      </c>
      <c r="J42" s="110">
        <v>0</v>
      </c>
      <c r="K42" s="105">
        <v>0</v>
      </c>
      <c r="L42" s="105">
        <v>0</v>
      </c>
      <c r="M42" s="105">
        <v>0</v>
      </c>
      <c r="N42" s="105">
        <v>0</v>
      </c>
      <c r="O42" s="105">
        <v>0</v>
      </c>
      <c r="P42" s="105">
        <v>0</v>
      </c>
      <c r="Q42" s="105">
        <v>0</v>
      </c>
      <c r="R42" s="105">
        <v>0</v>
      </c>
      <c r="S42" s="105">
        <v>0</v>
      </c>
      <c r="T42" s="105">
        <v>0</v>
      </c>
      <c r="U42" s="105">
        <v>0</v>
      </c>
      <c r="V42" s="105">
        <v>0</v>
      </c>
      <c r="W42" s="105">
        <v>0</v>
      </c>
      <c r="X42" s="105">
        <v>0</v>
      </c>
      <c r="Y42" s="105">
        <v>0</v>
      </c>
      <c r="Z42" s="105">
        <v>0</v>
      </c>
      <c r="AA42" s="105">
        <f t="shared" si="2"/>
        <v>0</v>
      </c>
      <c r="AB42" s="105">
        <f t="shared" si="4"/>
        <v>0</v>
      </c>
      <c r="AC42" s="124">
        <v>0</v>
      </c>
      <c r="AD42" s="106" t="str">
        <f t="shared" si="6"/>
        <v>нд</v>
      </c>
      <c r="AE42" s="100" t="s">
        <v>46</v>
      </c>
      <c r="AF42" s="108"/>
      <c r="AG42" s="108"/>
    </row>
    <row r="43" spans="1:33" ht="94.5">
      <c r="A43" s="43" t="s">
        <v>83</v>
      </c>
      <c r="B43" s="109" t="s">
        <v>84</v>
      </c>
      <c r="C43" s="43" t="s">
        <v>45</v>
      </c>
      <c r="D43" s="105">
        <f t="shared" ref="D43:X43" si="16">SUM(D44:D45)</f>
        <v>0</v>
      </c>
      <c r="E43" s="105">
        <f>SUM(E44:E45)</f>
        <v>0</v>
      </c>
      <c r="F43" s="105">
        <f>SUM(F44:F45)</f>
        <v>0</v>
      </c>
      <c r="G43" s="105">
        <f>SUM(G44:G45)</f>
        <v>0</v>
      </c>
      <c r="H43" s="110">
        <f t="shared" si="16"/>
        <v>0</v>
      </c>
      <c r="I43" s="110">
        <f t="shared" si="16"/>
        <v>0</v>
      </c>
      <c r="J43" s="110">
        <f t="shared" si="16"/>
        <v>0</v>
      </c>
      <c r="K43" s="105">
        <f t="shared" si="16"/>
        <v>0</v>
      </c>
      <c r="L43" s="105">
        <f t="shared" si="16"/>
        <v>0</v>
      </c>
      <c r="M43" s="105">
        <f>SUM(M44:M45)</f>
        <v>0</v>
      </c>
      <c r="N43" s="105">
        <f>SUM(N44:N45)</f>
        <v>0</v>
      </c>
      <c r="O43" s="105">
        <f>SUM(O44:O45)</f>
        <v>0</v>
      </c>
      <c r="P43" s="105">
        <f>SUM(P44:P45)</f>
        <v>0</v>
      </c>
      <c r="Q43" s="105">
        <f t="shared" si="16"/>
        <v>0</v>
      </c>
      <c r="R43" s="105">
        <f t="shared" si="16"/>
        <v>0</v>
      </c>
      <c r="S43" s="105">
        <f t="shared" si="16"/>
        <v>0</v>
      </c>
      <c r="T43" s="105">
        <f t="shared" si="16"/>
        <v>0</v>
      </c>
      <c r="U43" s="105">
        <f t="shared" si="16"/>
        <v>0</v>
      </c>
      <c r="V43" s="105">
        <f t="shared" si="16"/>
        <v>0</v>
      </c>
      <c r="W43" s="105">
        <f t="shared" si="16"/>
        <v>0</v>
      </c>
      <c r="X43" s="105">
        <f t="shared" si="16"/>
        <v>0</v>
      </c>
      <c r="Y43" s="105">
        <f>SUM(Y44:Y45)</f>
        <v>0</v>
      </c>
      <c r="Z43" s="105">
        <f>SUM(Z44:Z45)</f>
        <v>0</v>
      </c>
      <c r="AA43" s="105">
        <f t="shared" si="2"/>
        <v>0</v>
      </c>
      <c r="AB43" s="105">
        <f t="shared" si="4"/>
        <v>0</v>
      </c>
      <c r="AC43" s="124">
        <v>0</v>
      </c>
      <c r="AD43" s="106" t="str">
        <f t="shared" si="6"/>
        <v>нд</v>
      </c>
      <c r="AE43" s="100" t="s">
        <v>46</v>
      </c>
      <c r="AF43" s="108"/>
      <c r="AG43" s="108"/>
    </row>
    <row r="44" spans="1:33" ht="78.75">
      <c r="A44" s="43" t="s">
        <v>85</v>
      </c>
      <c r="B44" s="109" t="s">
        <v>86</v>
      </c>
      <c r="C44" s="43" t="s">
        <v>45</v>
      </c>
      <c r="D44" s="105">
        <v>0</v>
      </c>
      <c r="E44" s="105">
        <v>0</v>
      </c>
      <c r="F44" s="105">
        <v>0</v>
      </c>
      <c r="G44" s="105">
        <v>0</v>
      </c>
      <c r="H44" s="110">
        <v>0</v>
      </c>
      <c r="I44" s="110">
        <v>0</v>
      </c>
      <c r="J44" s="110">
        <v>0</v>
      </c>
      <c r="K44" s="105">
        <v>0</v>
      </c>
      <c r="L44" s="105">
        <v>0</v>
      </c>
      <c r="M44" s="105">
        <v>0</v>
      </c>
      <c r="N44" s="105">
        <v>0</v>
      </c>
      <c r="O44" s="105">
        <v>0</v>
      </c>
      <c r="P44" s="105">
        <v>0</v>
      </c>
      <c r="Q44" s="105">
        <v>0</v>
      </c>
      <c r="R44" s="105">
        <v>0</v>
      </c>
      <c r="S44" s="105">
        <v>0</v>
      </c>
      <c r="T44" s="105">
        <v>0</v>
      </c>
      <c r="U44" s="105">
        <v>0</v>
      </c>
      <c r="V44" s="105">
        <v>0</v>
      </c>
      <c r="W44" s="105">
        <v>0</v>
      </c>
      <c r="X44" s="105">
        <v>0</v>
      </c>
      <c r="Y44" s="105">
        <v>0</v>
      </c>
      <c r="Z44" s="105">
        <v>0</v>
      </c>
      <c r="AA44" s="105">
        <f t="shared" si="2"/>
        <v>0</v>
      </c>
      <c r="AB44" s="105">
        <f t="shared" si="4"/>
        <v>0</v>
      </c>
      <c r="AC44" s="124">
        <v>0</v>
      </c>
      <c r="AD44" s="106" t="str">
        <f t="shared" si="6"/>
        <v>нд</v>
      </c>
      <c r="AE44" s="100" t="s">
        <v>46</v>
      </c>
      <c r="AF44" s="108"/>
      <c r="AG44" s="108"/>
    </row>
    <row r="45" spans="1:33" ht="78.75">
      <c r="A45" s="43" t="s">
        <v>87</v>
      </c>
      <c r="B45" s="109" t="s">
        <v>88</v>
      </c>
      <c r="C45" s="43" t="s">
        <v>45</v>
      </c>
      <c r="D45" s="105">
        <v>0</v>
      </c>
      <c r="E45" s="105">
        <v>0</v>
      </c>
      <c r="F45" s="105">
        <v>0</v>
      </c>
      <c r="G45" s="105">
        <v>0</v>
      </c>
      <c r="H45" s="110">
        <v>0</v>
      </c>
      <c r="I45" s="110">
        <v>0</v>
      </c>
      <c r="J45" s="110">
        <v>0</v>
      </c>
      <c r="K45" s="105">
        <v>0</v>
      </c>
      <c r="L45" s="105">
        <v>0</v>
      </c>
      <c r="M45" s="105">
        <v>0</v>
      </c>
      <c r="N45" s="105">
        <v>0</v>
      </c>
      <c r="O45" s="105">
        <v>0</v>
      </c>
      <c r="P45" s="105">
        <v>0</v>
      </c>
      <c r="Q45" s="105">
        <v>0</v>
      </c>
      <c r="R45" s="105">
        <v>0</v>
      </c>
      <c r="S45" s="105">
        <v>0</v>
      </c>
      <c r="T45" s="105">
        <v>0</v>
      </c>
      <c r="U45" s="105">
        <v>0</v>
      </c>
      <c r="V45" s="105">
        <v>0</v>
      </c>
      <c r="W45" s="105">
        <v>0</v>
      </c>
      <c r="X45" s="105">
        <v>0</v>
      </c>
      <c r="Y45" s="105">
        <v>0</v>
      </c>
      <c r="Z45" s="105">
        <v>0</v>
      </c>
      <c r="AA45" s="105">
        <f t="shared" si="2"/>
        <v>0</v>
      </c>
      <c r="AB45" s="105">
        <f t="shared" si="4"/>
        <v>0</v>
      </c>
      <c r="AC45" s="124">
        <v>0</v>
      </c>
      <c r="AD45" s="106" t="str">
        <f t="shared" si="6"/>
        <v>нд</v>
      </c>
      <c r="AE45" s="100" t="s">
        <v>46</v>
      </c>
      <c r="AF45" s="108"/>
      <c r="AG45" s="108"/>
    </row>
    <row r="46" spans="1:33" ht="47.25">
      <c r="A46" s="43" t="s">
        <v>89</v>
      </c>
      <c r="B46" s="109" t="s">
        <v>90</v>
      </c>
      <c r="C46" s="43" t="s">
        <v>45</v>
      </c>
      <c r="D46" s="105">
        <f t="shared" ref="D46:X46" si="17">SUM(D47,D51,D54,D65)</f>
        <v>19.718356126871932</v>
      </c>
      <c r="E46" s="105">
        <f>SUM(E47,E51,E54,E65)</f>
        <v>161.67909920446948</v>
      </c>
      <c r="F46" s="105">
        <f>SUM(F47,F51,F54,F65)</f>
        <v>2.9155807722165479</v>
      </c>
      <c r="G46" s="105">
        <f>SUM(G47,G51,G54,G65)</f>
        <v>28.543535760000005</v>
      </c>
      <c r="H46" s="110">
        <f t="shared" si="17"/>
        <v>0</v>
      </c>
      <c r="I46" s="110">
        <f t="shared" si="17"/>
        <v>0</v>
      </c>
      <c r="J46" s="110">
        <f t="shared" si="17"/>
        <v>29.369999999999997</v>
      </c>
      <c r="K46" s="105">
        <f t="shared" si="17"/>
        <v>16.802775354655385</v>
      </c>
      <c r="L46" s="105">
        <f t="shared" si="17"/>
        <v>133.13556344446948</v>
      </c>
      <c r="M46" s="105" t="e">
        <f>SUM(M47,M51,M54,M65)</f>
        <v>#REF!</v>
      </c>
      <c r="N46" s="105" t="e">
        <f>SUM(N47,N51,N54,N65)</f>
        <v>#REF!</v>
      </c>
      <c r="O46" s="105" t="e">
        <f>SUM(O47,O51,O54,O65)</f>
        <v>#REF!</v>
      </c>
      <c r="P46" s="105" t="e">
        <f>SUM(P47,P51,P54,P65)</f>
        <v>#REF!</v>
      </c>
      <c r="Q46" s="105" t="e">
        <f t="shared" si="17"/>
        <v>#REF!</v>
      </c>
      <c r="R46" s="105" t="e">
        <f t="shared" si="17"/>
        <v>#REF!</v>
      </c>
      <c r="S46" s="105" t="e">
        <f t="shared" si="17"/>
        <v>#REF!</v>
      </c>
      <c r="T46" s="105">
        <f t="shared" si="17"/>
        <v>2.72328145</v>
      </c>
      <c r="U46" s="105" t="e">
        <f t="shared" si="17"/>
        <v>#REF!</v>
      </c>
      <c r="V46" s="105">
        <f t="shared" si="17"/>
        <v>6.1944782199999997</v>
      </c>
      <c r="W46" s="105" t="e">
        <f t="shared" si="17"/>
        <v>#REF!</v>
      </c>
      <c r="X46" s="105" t="e">
        <f t="shared" si="17"/>
        <v>#REF!</v>
      </c>
      <c r="Y46" s="105" t="e">
        <f>SUM(Y47,Y51,Y54,Y65)</f>
        <v>#REF!</v>
      </c>
      <c r="Z46" s="105" t="e">
        <f>SUM(Z47,Z51,Z54,Z65)</f>
        <v>#REF!</v>
      </c>
      <c r="AA46" s="105" t="e">
        <f t="shared" si="2"/>
        <v>#REF!</v>
      </c>
      <c r="AB46" s="105" t="e">
        <f t="shared" si="4"/>
        <v>#REF!</v>
      </c>
      <c r="AC46" s="124" t="e">
        <f>AA46/M46</f>
        <v>#REF!</v>
      </c>
      <c r="AD46" s="106" t="str">
        <f t="shared" si="6"/>
        <v>нд</v>
      </c>
      <c r="AE46" s="100" t="s">
        <v>46</v>
      </c>
      <c r="AF46" s="108"/>
      <c r="AG46" s="108"/>
    </row>
    <row r="47" spans="1:33" ht="78.75">
      <c r="A47" s="43" t="s">
        <v>91</v>
      </c>
      <c r="B47" s="109" t="s">
        <v>92</v>
      </c>
      <c r="C47" s="43" t="s">
        <v>45</v>
      </c>
      <c r="D47" s="105">
        <f t="shared" ref="D47:X47" si="18">SUM(D48,D49)</f>
        <v>1.1369406068719321</v>
      </c>
      <c r="E47" s="105">
        <f>SUM(E48,E49)</f>
        <v>8.4929463299999988</v>
      </c>
      <c r="F47" s="105">
        <f>SUM(F48,F49)</f>
        <v>0</v>
      </c>
      <c r="G47" s="105">
        <f>SUM(G48,G49)</f>
        <v>0</v>
      </c>
      <c r="H47" s="110">
        <f t="shared" si="18"/>
        <v>0</v>
      </c>
      <c r="I47" s="110">
        <f t="shared" si="18"/>
        <v>0</v>
      </c>
      <c r="J47" s="110">
        <f t="shared" si="18"/>
        <v>9.7899999999999991</v>
      </c>
      <c r="K47" s="105">
        <f t="shared" si="18"/>
        <v>1.1369406068719321</v>
      </c>
      <c r="L47" s="105">
        <f t="shared" si="18"/>
        <v>8.4929463299999988</v>
      </c>
      <c r="M47" s="105" t="e">
        <f>SUM(M48,M49)</f>
        <v>#REF!</v>
      </c>
      <c r="N47" s="105" t="e">
        <f>SUM(N48,N49)</f>
        <v>#REF!</v>
      </c>
      <c r="O47" s="105" t="e">
        <f>SUM(O48,O49)</f>
        <v>#REF!</v>
      </c>
      <c r="P47" s="105" t="e">
        <f>SUM(P48,P49)</f>
        <v>#REF!</v>
      </c>
      <c r="Q47" s="105" t="e">
        <f t="shared" si="18"/>
        <v>#REF!</v>
      </c>
      <c r="R47" s="105" t="e">
        <f t="shared" si="18"/>
        <v>#REF!</v>
      </c>
      <c r="S47" s="105" t="e">
        <f t="shared" si="18"/>
        <v>#REF!</v>
      </c>
      <c r="T47" s="105">
        <f t="shared" si="18"/>
        <v>0</v>
      </c>
      <c r="U47" s="105" t="e">
        <f t="shared" si="18"/>
        <v>#REF!</v>
      </c>
      <c r="V47" s="105">
        <f t="shared" si="18"/>
        <v>0</v>
      </c>
      <c r="W47" s="105">
        <f t="shared" si="18"/>
        <v>8.4929463300000005</v>
      </c>
      <c r="X47" s="105" t="e">
        <f t="shared" si="18"/>
        <v>#REF!</v>
      </c>
      <c r="Y47" s="105" t="e">
        <f>SUM(Y48,Y49)</f>
        <v>#REF!</v>
      </c>
      <c r="Z47" s="105" t="e">
        <f>SUM(Z48,Z49)</f>
        <v>#REF!</v>
      </c>
      <c r="AA47" s="105" t="e">
        <f t="shared" si="2"/>
        <v>#REF!</v>
      </c>
      <c r="AB47" s="105" t="e">
        <f t="shared" si="4"/>
        <v>#REF!</v>
      </c>
      <c r="AC47" s="124" t="e">
        <f>AA47/M47</f>
        <v>#REF!</v>
      </c>
      <c r="AD47" s="106" t="str">
        <f t="shared" si="6"/>
        <v>нд</v>
      </c>
      <c r="AE47" s="100" t="s">
        <v>46</v>
      </c>
      <c r="AF47" s="108"/>
      <c r="AG47" s="108"/>
    </row>
    <row r="48" spans="1:33" ht="31.5">
      <c r="A48" s="43" t="s">
        <v>93</v>
      </c>
      <c r="B48" s="109" t="s">
        <v>94</v>
      </c>
      <c r="C48" s="43" t="s">
        <v>45</v>
      </c>
      <c r="D48" s="105" t="s">
        <v>46</v>
      </c>
      <c r="E48" s="105" t="s">
        <v>46</v>
      </c>
      <c r="F48" s="105" t="s">
        <v>46</v>
      </c>
      <c r="G48" s="105" t="s">
        <v>46</v>
      </c>
      <c r="H48" s="110" t="s">
        <v>46</v>
      </c>
      <c r="I48" s="110" t="s">
        <v>46</v>
      </c>
      <c r="J48" s="110" t="s">
        <v>46</v>
      </c>
      <c r="K48" s="105" t="s">
        <v>46</v>
      </c>
      <c r="L48" s="105" t="s">
        <v>46</v>
      </c>
      <c r="M48" s="105" t="s">
        <v>46</v>
      </c>
      <c r="N48" s="105" t="s">
        <v>46</v>
      </c>
      <c r="O48" s="105" t="s">
        <v>46</v>
      </c>
      <c r="P48" s="105" t="s">
        <v>46</v>
      </c>
      <c r="Q48" s="105" t="s">
        <v>46</v>
      </c>
      <c r="R48" s="105" t="s">
        <v>46</v>
      </c>
      <c r="S48" s="105" t="s">
        <v>46</v>
      </c>
      <c r="T48" s="105" t="s">
        <v>46</v>
      </c>
      <c r="U48" s="105" t="s">
        <v>46</v>
      </c>
      <c r="V48" s="105" t="s">
        <v>46</v>
      </c>
      <c r="W48" s="105" t="s">
        <v>46</v>
      </c>
      <c r="X48" s="105" t="s">
        <v>46</v>
      </c>
      <c r="Y48" s="105" t="s">
        <v>46</v>
      </c>
      <c r="Z48" s="105" t="s">
        <v>46</v>
      </c>
      <c r="AA48" s="105" t="s">
        <v>46</v>
      </c>
      <c r="AB48" s="105" t="s">
        <v>46</v>
      </c>
      <c r="AC48" s="124" t="s">
        <v>46</v>
      </c>
      <c r="AD48" s="106" t="str">
        <f t="shared" si="6"/>
        <v>нд</v>
      </c>
      <c r="AE48" s="100" t="s">
        <v>46</v>
      </c>
      <c r="AF48" s="108"/>
      <c r="AG48" s="108"/>
    </row>
    <row r="49" spans="1:33" ht="63">
      <c r="A49" s="43" t="s">
        <v>95</v>
      </c>
      <c r="B49" s="109" t="s">
        <v>96</v>
      </c>
      <c r="C49" s="43" t="s">
        <v>45</v>
      </c>
      <c r="D49" s="105">
        <f t="shared" ref="D49:Z49" si="19">SUM(D50:D50)</f>
        <v>1.1369406068719321</v>
      </c>
      <c r="E49" s="105">
        <f t="shared" si="19"/>
        <v>8.4929463299999988</v>
      </c>
      <c r="F49" s="105">
        <f t="shared" si="19"/>
        <v>0</v>
      </c>
      <c r="G49" s="105">
        <f t="shared" si="19"/>
        <v>0</v>
      </c>
      <c r="H49" s="110">
        <f t="shared" si="19"/>
        <v>0</v>
      </c>
      <c r="I49" s="110">
        <f t="shared" si="19"/>
        <v>0</v>
      </c>
      <c r="J49" s="110">
        <f t="shared" si="19"/>
        <v>9.7899999999999991</v>
      </c>
      <c r="K49" s="105">
        <f t="shared" si="19"/>
        <v>1.1369406068719321</v>
      </c>
      <c r="L49" s="105">
        <f t="shared" si="19"/>
        <v>8.4929463299999988</v>
      </c>
      <c r="M49" s="105" t="e">
        <f t="shared" si="19"/>
        <v>#REF!</v>
      </c>
      <c r="N49" s="105" t="e">
        <f t="shared" si="19"/>
        <v>#REF!</v>
      </c>
      <c r="O49" s="105" t="e">
        <f t="shared" si="19"/>
        <v>#REF!</v>
      </c>
      <c r="P49" s="105" t="e">
        <f t="shared" si="19"/>
        <v>#REF!</v>
      </c>
      <c r="Q49" s="105" t="e">
        <f t="shared" si="19"/>
        <v>#REF!</v>
      </c>
      <c r="R49" s="105" t="e">
        <f t="shared" si="19"/>
        <v>#REF!</v>
      </c>
      <c r="S49" s="105" t="e">
        <f t="shared" si="19"/>
        <v>#REF!</v>
      </c>
      <c r="T49" s="105">
        <f t="shared" si="19"/>
        <v>0</v>
      </c>
      <c r="U49" s="105" t="e">
        <f t="shared" si="19"/>
        <v>#REF!</v>
      </c>
      <c r="V49" s="105">
        <f t="shared" si="19"/>
        <v>0</v>
      </c>
      <c r="W49" s="105">
        <f t="shared" si="19"/>
        <v>8.4929463300000005</v>
      </c>
      <c r="X49" s="105" t="e">
        <f t="shared" si="19"/>
        <v>#REF!</v>
      </c>
      <c r="Y49" s="105" t="e">
        <f t="shared" si="19"/>
        <v>#REF!</v>
      </c>
      <c r="Z49" s="105" t="e">
        <f t="shared" si="19"/>
        <v>#REF!</v>
      </c>
      <c r="AA49" s="105" t="e">
        <f t="shared" si="2"/>
        <v>#REF!</v>
      </c>
      <c r="AB49" s="105" t="e">
        <f t="shared" si="4"/>
        <v>#REF!</v>
      </c>
      <c r="AC49" s="124" t="e">
        <f>AA49/M49</f>
        <v>#REF!</v>
      </c>
      <c r="AD49" s="106" t="str">
        <f t="shared" si="6"/>
        <v>нд</v>
      </c>
      <c r="AE49" s="100" t="s">
        <v>46</v>
      </c>
      <c r="AF49" s="108"/>
      <c r="AG49" s="108"/>
    </row>
    <row r="50" spans="1:33" ht="15.75">
      <c r="A50" s="43" t="s">
        <v>97</v>
      </c>
      <c r="B50" s="109" t="s">
        <v>98</v>
      </c>
      <c r="C50" s="43" t="s">
        <v>99</v>
      </c>
      <c r="D50" s="105">
        <v>1.1369406068719321</v>
      </c>
      <c r="E50" s="105">
        <v>8.4929463299999988</v>
      </c>
      <c r="F50" s="105">
        <f>G50/J50</f>
        <v>0</v>
      </c>
      <c r="G50" s="105">
        <v>0</v>
      </c>
      <c r="H50" s="110"/>
      <c r="I50" s="110"/>
      <c r="J50" s="122">
        <v>9.7899999999999991</v>
      </c>
      <c r="K50" s="105">
        <f>D50-F50</f>
        <v>1.1369406068719321</v>
      </c>
      <c r="L50" s="105">
        <f>E50-G50</f>
        <v>8.4929463299999988</v>
      </c>
      <c r="M50" s="105" t="e">
        <f>N50/J50</f>
        <v>#REF!</v>
      </c>
      <c r="N50" s="105" t="e">
        <f>Q50+S50+U50+W50</f>
        <v>#REF!</v>
      </c>
      <c r="O50" s="105" t="e">
        <f>P50/J50</f>
        <v>#REF!</v>
      </c>
      <c r="P50" s="105" t="e">
        <f>R50+T50+V50+X50</f>
        <v>#REF!</v>
      </c>
      <c r="Q50" s="105" t="e">
        <f>#REF!</f>
        <v>#REF!</v>
      </c>
      <c r="R50" s="105" t="e">
        <f>#REF!</f>
        <v>#REF!</v>
      </c>
      <c r="S50" s="105" t="e">
        <f>#REF!</f>
        <v>#REF!</v>
      </c>
      <c r="T50" s="105">
        <v>0</v>
      </c>
      <c r="U50" s="105" t="e">
        <f>#REF!</f>
        <v>#REF!</v>
      </c>
      <c r="V50" s="105">
        <v>0</v>
      </c>
      <c r="W50" s="105">
        <v>8.4929463300000005</v>
      </c>
      <c r="X50" s="105" t="e">
        <f>#REF!</f>
        <v>#REF!</v>
      </c>
      <c r="Y50" s="111" t="e">
        <f>K50-O50</f>
        <v>#REF!</v>
      </c>
      <c r="Z50" s="105" t="e">
        <f>L50-P50</f>
        <v>#REF!</v>
      </c>
      <c r="AA50" s="105" t="e">
        <f>O50-M50</f>
        <v>#REF!</v>
      </c>
      <c r="AB50" s="105" t="e">
        <f>P50-N50</f>
        <v>#REF!</v>
      </c>
      <c r="AC50" s="124" t="e">
        <f>AA50/M50</f>
        <v>#REF!</v>
      </c>
      <c r="AD50" s="124" t="e">
        <f>AB50/N50</f>
        <v>#REF!</v>
      </c>
      <c r="AE50" s="112" t="e">
        <f>#REF!</f>
        <v>#REF!</v>
      </c>
      <c r="AF50" s="108"/>
      <c r="AG50" s="108"/>
    </row>
    <row r="51" spans="1:33" ht="47.25">
      <c r="A51" s="43" t="s">
        <v>100</v>
      </c>
      <c r="B51" s="109" t="s">
        <v>101</v>
      </c>
      <c r="C51" s="43" t="s">
        <v>45</v>
      </c>
      <c r="D51" s="105">
        <f t="shared" ref="D51:X51" si="20">SUM(D52,D53)</f>
        <v>0</v>
      </c>
      <c r="E51" s="105">
        <f>SUM(E52,E53)</f>
        <v>0</v>
      </c>
      <c r="F51" s="105">
        <f>SUM(F52,F53)</f>
        <v>0</v>
      </c>
      <c r="G51" s="105">
        <f>SUM(G52,G53)</f>
        <v>0</v>
      </c>
      <c r="H51" s="110">
        <f t="shared" si="20"/>
        <v>0</v>
      </c>
      <c r="I51" s="110">
        <f t="shared" si="20"/>
        <v>0</v>
      </c>
      <c r="J51" s="110">
        <f t="shared" si="20"/>
        <v>0</v>
      </c>
      <c r="K51" s="105">
        <f t="shared" si="20"/>
        <v>0</v>
      </c>
      <c r="L51" s="105">
        <f t="shared" si="20"/>
        <v>0</v>
      </c>
      <c r="M51" s="105">
        <f>SUM(M52,M53)</f>
        <v>0</v>
      </c>
      <c r="N51" s="105">
        <f>SUM(N52,N53)</f>
        <v>0</v>
      </c>
      <c r="O51" s="105">
        <f>SUM(O52,O53)</f>
        <v>0</v>
      </c>
      <c r="P51" s="105">
        <f>SUM(P52,P53)</f>
        <v>0</v>
      </c>
      <c r="Q51" s="105">
        <f t="shared" si="20"/>
        <v>0</v>
      </c>
      <c r="R51" s="105">
        <f t="shared" si="20"/>
        <v>0</v>
      </c>
      <c r="S51" s="105">
        <f t="shared" si="20"/>
        <v>0</v>
      </c>
      <c r="T51" s="105">
        <f t="shared" si="20"/>
        <v>0</v>
      </c>
      <c r="U51" s="105">
        <f t="shared" si="20"/>
        <v>0</v>
      </c>
      <c r="V51" s="105">
        <f t="shared" si="20"/>
        <v>0</v>
      </c>
      <c r="W51" s="105">
        <f t="shared" si="20"/>
        <v>0</v>
      </c>
      <c r="X51" s="105">
        <f t="shared" si="20"/>
        <v>0</v>
      </c>
      <c r="Y51" s="105">
        <f>SUM(Y52,Y53)</f>
        <v>0</v>
      </c>
      <c r="Z51" s="105">
        <f>SUM(Z52,Z53)</f>
        <v>0</v>
      </c>
      <c r="AA51" s="105">
        <f t="shared" ref="AA51:AA88" si="21">O51-M51</f>
        <v>0</v>
      </c>
      <c r="AB51" s="105">
        <f t="shared" si="4"/>
        <v>0</v>
      </c>
      <c r="AC51" s="124">
        <v>0</v>
      </c>
      <c r="AD51" s="106" t="str">
        <f t="shared" si="6"/>
        <v>нд</v>
      </c>
      <c r="AE51" s="100" t="s">
        <v>46</v>
      </c>
      <c r="AF51" s="108"/>
      <c r="AG51" s="108"/>
    </row>
    <row r="52" spans="1:33" ht="31.5">
      <c r="A52" s="43" t="s">
        <v>105</v>
      </c>
      <c r="B52" s="109" t="s">
        <v>106</v>
      </c>
      <c r="C52" s="43" t="s">
        <v>45</v>
      </c>
      <c r="D52" s="105">
        <v>0</v>
      </c>
      <c r="E52" s="105">
        <v>0</v>
      </c>
      <c r="F52" s="105">
        <v>0</v>
      </c>
      <c r="G52" s="105">
        <v>0</v>
      </c>
      <c r="H52" s="110">
        <v>0</v>
      </c>
      <c r="I52" s="110">
        <v>0</v>
      </c>
      <c r="J52" s="110">
        <v>0</v>
      </c>
      <c r="K52" s="105">
        <v>0</v>
      </c>
      <c r="L52" s="105">
        <v>0</v>
      </c>
      <c r="M52" s="105">
        <v>0</v>
      </c>
      <c r="N52" s="105">
        <v>0</v>
      </c>
      <c r="O52" s="105">
        <v>0</v>
      </c>
      <c r="P52" s="105">
        <v>0</v>
      </c>
      <c r="Q52" s="105">
        <v>0</v>
      </c>
      <c r="R52" s="105">
        <v>0</v>
      </c>
      <c r="S52" s="105">
        <v>0</v>
      </c>
      <c r="T52" s="105">
        <v>0</v>
      </c>
      <c r="U52" s="105">
        <v>0</v>
      </c>
      <c r="V52" s="105">
        <v>0</v>
      </c>
      <c r="W52" s="105">
        <v>0</v>
      </c>
      <c r="X52" s="105">
        <v>0</v>
      </c>
      <c r="Y52" s="105">
        <v>0</v>
      </c>
      <c r="Z52" s="105">
        <v>0</v>
      </c>
      <c r="AA52" s="105">
        <f t="shared" si="21"/>
        <v>0</v>
      </c>
      <c r="AB52" s="105">
        <f t="shared" si="4"/>
        <v>0</v>
      </c>
      <c r="AC52" s="124">
        <v>0</v>
      </c>
      <c r="AD52" s="106" t="str">
        <f t="shared" si="6"/>
        <v>нд</v>
      </c>
      <c r="AE52" s="100" t="s">
        <v>46</v>
      </c>
      <c r="AF52" s="108"/>
      <c r="AG52" s="108"/>
    </row>
    <row r="53" spans="1:33" ht="47.25">
      <c r="A53" s="43" t="s">
        <v>108</v>
      </c>
      <c r="B53" s="109" t="s">
        <v>109</v>
      </c>
      <c r="C53" s="43" t="s">
        <v>45</v>
      </c>
      <c r="D53" s="105">
        <v>0</v>
      </c>
      <c r="E53" s="105">
        <v>0</v>
      </c>
      <c r="F53" s="105">
        <v>0</v>
      </c>
      <c r="G53" s="105">
        <v>0</v>
      </c>
      <c r="H53" s="110">
        <v>0</v>
      </c>
      <c r="I53" s="110">
        <v>0</v>
      </c>
      <c r="J53" s="110">
        <v>0</v>
      </c>
      <c r="K53" s="105">
        <v>0</v>
      </c>
      <c r="L53" s="105">
        <v>0</v>
      </c>
      <c r="M53" s="105">
        <v>0</v>
      </c>
      <c r="N53" s="105">
        <v>0</v>
      </c>
      <c r="O53" s="105">
        <v>0</v>
      </c>
      <c r="P53" s="105">
        <v>0</v>
      </c>
      <c r="Q53" s="105">
        <v>0</v>
      </c>
      <c r="R53" s="105">
        <v>0</v>
      </c>
      <c r="S53" s="105">
        <v>0</v>
      </c>
      <c r="T53" s="105">
        <v>0</v>
      </c>
      <c r="U53" s="105">
        <v>0</v>
      </c>
      <c r="V53" s="105">
        <v>0</v>
      </c>
      <c r="W53" s="105">
        <v>0</v>
      </c>
      <c r="X53" s="105">
        <v>0</v>
      </c>
      <c r="Y53" s="105">
        <v>0</v>
      </c>
      <c r="Z53" s="105">
        <v>0</v>
      </c>
      <c r="AA53" s="105">
        <f t="shared" si="21"/>
        <v>0</v>
      </c>
      <c r="AB53" s="105">
        <f t="shared" si="4"/>
        <v>0</v>
      </c>
      <c r="AC53" s="124">
        <v>0</v>
      </c>
      <c r="AD53" s="106" t="str">
        <f t="shared" si="6"/>
        <v>нд</v>
      </c>
      <c r="AE53" s="100" t="s">
        <v>46</v>
      </c>
      <c r="AF53" s="108"/>
      <c r="AG53" s="108"/>
    </row>
    <row r="54" spans="1:33" ht="47.25">
      <c r="A54" s="43" t="s">
        <v>110</v>
      </c>
      <c r="B54" s="109" t="s">
        <v>111</v>
      </c>
      <c r="C54" s="43" t="s">
        <v>45</v>
      </c>
      <c r="D54" s="105">
        <f t="shared" ref="D54:X54" si="22">SUM(D55,D57,D58,D59,D60,D62,D63,D64)</f>
        <v>18.58141552</v>
      </c>
      <c r="E54" s="105">
        <f>SUM(E55,E57,E58,E59,E60,E62,E63,E64)</f>
        <v>153.18615287446949</v>
      </c>
      <c r="F54" s="105">
        <f>SUM(F55,F57,F58,F59,F60,F62,F63,F64)</f>
        <v>2.9155807722165479</v>
      </c>
      <c r="G54" s="105">
        <f>SUM(G55,G57,G58,G59,G60,G62,G63,G64)</f>
        <v>28.543535760000005</v>
      </c>
      <c r="H54" s="110">
        <f t="shared" si="22"/>
        <v>0</v>
      </c>
      <c r="I54" s="110">
        <f t="shared" si="22"/>
        <v>0</v>
      </c>
      <c r="J54" s="110">
        <f t="shared" si="22"/>
        <v>19.579999999999998</v>
      </c>
      <c r="K54" s="105">
        <f t="shared" si="22"/>
        <v>15.665834747783453</v>
      </c>
      <c r="L54" s="105">
        <f t="shared" si="22"/>
        <v>124.64261711446949</v>
      </c>
      <c r="M54" s="105" t="e">
        <f>SUM(M55,M57,M58,M59,M60,M62,M63,M64)</f>
        <v>#REF!</v>
      </c>
      <c r="N54" s="105" t="e">
        <f>SUM(N55,N57,N58,N59,N60,N62,N63,N64)</f>
        <v>#REF!</v>
      </c>
      <c r="O54" s="105" t="e">
        <f>SUM(O55,O57,O58,O59,O60,O62,O63,O64)</f>
        <v>#REF!</v>
      </c>
      <c r="P54" s="105" t="e">
        <f>SUM(P55,P57,P58,P59,P60,P62,P63,P64)</f>
        <v>#REF!</v>
      </c>
      <c r="Q54" s="105" t="e">
        <f t="shared" si="22"/>
        <v>#REF!</v>
      </c>
      <c r="R54" s="105" t="e">
        <f t="shared" si="22"/>
        <v>#REF!</v>
      </c>
      <c r="S54" s="105" t="e">
        <f t="shared" si="22"/>
        <v>#REF!</v>
      </c>
      <c r="T54" s="105">
        <f t="shared" si="22"/>
        <v>2.72328145</v>
      </c>
      <c r="U54" s="105" t="e">
        <f t="shared" si="22"/>
        <v>#REF!</v>
      </c>
      <c r="V54" s="105">
        <f t="shared" si="22"/>
        <v>6.1944782199999997</v>
      </c>
      <c r="W54" s="105" t="e">
        <f t="shared" si="22"/>
        <v>#REF!</v>
      </c>
      <c r="X54" s="105" t="e">
        <f t="shared" si="22"/>
        <v>#REF!</v>
      </c>
      <c r="Y54" s="105" t="e">
        <f>SUM(Y55,Y57,Y58,Y59,Y60,Y62,Y63,Y64)</f>
        <v>#REF!</v>
      </c>
      <c r="Z54" s="105" t="e">
        <f>SUM(Z55,Z57,Z58,Z59,Z60,Z62,Z63,Z64)</f>
        <v>#REF!</v>
      </c>
      <c r="AA54" s="105" t="e">
        <f t="shared" si="21"/>
        <v>#REF!</v>
      </c>
      <c r="AB54" s="105" t="e">
        <f t="shared" si="4"/>
        <v>#REF!</v>
      </c>
      <c r="AC54" s="124" t="e">
        <f t="shared" ref="AC54:AC88" si="23">AA54/M54</f>
        <v>#REF!</v>
      </c>
      <c r="AD54" s="106" t="str">
        <f t="shared" si="6"/>
        <v>нд</v>
      </c>
      <c r="AE54" s="100" t="s">
        <v>46</v>
      </c>
      <c r="AF54" s="108"/>
      <c r="AG54" s="108"/>
    </row>
    <row r="55" spans="1:33" ht="47.25">
      <c r="A55" s="43" t="s">
        <v>112</v>
      </c>
      <c r="B55" s="109" t="s">
        <v>113</v>
      </c>
      <c r="C55" s="43" t="s">
        <v>45</v>
      </c>
      <c r="D55" s="105">
        <f t="shared" ref="D55:Z55" si="24">SUM(D56:D56)</f>
        <v>5.8485280599999996</v>
      </c>
      <c r="E55" s="105">
        <f t="shared" si="24"/>
        <v>56.1803993650595</v>
      </c>
      <c r="F55" s="105">
        <f t="shared" si="24"/>
        <v>1.3352041603677227</v>
      </c>
      <c r="G55" s="105">
        <f t="shared" si="24"/>
        <v>13.071648730000003</v>
      </c>
      <c r="H55" s="110">
        <f t="shared" si="24"/>
        <v>0</v>
      </c>
      <c r="I55" s="110">
        <f t="shared" si="24"/>
        <v>0</v>
      </c>
      <c r="J55" s="110">
        <f t="shared" si="24"/>
        <v>9.7899999999999991</v>
      </c>
      <c r="K55" s="105">
        <f t="shared" si="24"/>
        <v>4.5133238996322769</v>
      </c>
      <c r="L55" s="105">
        <f t="shared" si="24"/>
        <v>43.108750635059494</v>
      </c>
      <c r="M55" s="105" t="e">
        <f t="shared" si="24"/>
        <v>#REF!</v>
      </c>
      <c r="N55" s="105" t="e">
        <f t="shared" si="24"/>
        <v>#REF!</v>
      </c>
      <c r="O55" s="105" t="e">
        <f t="shared" si="24"/>
        <v>#REF!</v>
      </c>
      <c r="P55" s="105" t="e">
        <f t="shared" si="24"/>
        <v>#REF!</v>
      </c>
      <c r="Q55" s="105" t="e">
        <f t="shared" si="24"/>
        <v>#REF!</v>
      </c>
      <c r="R55" s="105" t="e">
        <f t="shared" si="24"/>
        <v>#REF!</v>
      </c>
      <c r="S55" s="105" t="e">
        <f t="shared" si="24"/>
        <v>#REF!</v>
      </c>
      <c r="T55" s="105">
        <f t="shared" si="24"/>
        <v>2.72328145</v>
      </c>
      <c r="U55" s="105" t="e">
        <f t="shared" si="24"/>
        <v>#REF!</v>
      </c>
      <c r="V55" s="105">
        <f t="shared" si="24"/>
        <v>6.1944782199999997</v>
      </c>
      <c r="W55" s="105" t="e">
        <f t="shared" si="24"/>
        <v>#REF!</v>
      </c>
      <c r="X55" s="105">
        <f t="shared" si="24"/>
        <v>4.2485317399999998</v>
      </c>
      <c r="Y55" s="105" t="e">
        <f t="shared" si="24"/>
        <v>#REF!</v>
      </c>
      <c r="Z55" s="105" t="e">
        <f t="shared" si="24"/>
        <v>#REF!</v>
      </c>
      <c r="AA55" s="105" t="e">
        <f t="shared" si="21"/>
        <v>#REF!</v>
      </c>
      <c r="AB55" s="105" t="e">
        <f t="shared" si="4"/>
        <v>#REF!</v>
      </c>
      <c r="AC55" s="124" t="e">
        <f t="shared" si="23"/>
        <v>#REF!</v>
      </c>
      <c r="AD55" s="106" t="str">
        <f t="shared" si="6"/>
        <v>нд</v>
      </c>
      <c r="AE55" s="100" t="s">
        <v>46</v>
      </c>
      <c r="AF55" s="108"/>
      <c r="AG55" s="108"/>
    </row>
    <row r="56" spans="1:33" ht="74.25" customHeight="1">
      <c r="A56" s="43" t="s">
        <v>114</v>
      </c>
      <c r="B56" s="109" t="s">
        <v>115</v>
      </c>
      <c r="C56" s="43" t="s">
        <v>116</v>
      </c>
      <c r="D56" s="105">
        <v>5.8485280599999996</v>
      </c>
      <c r="E56" s="105">
        <v>56.1803993650595</v>
      </c>
      <c r="F56" s="105">
        <f>G56/J56</f>
        <v>1.3352041603677227</v>
      </c>
      <c r="G56" s="105">
        <v>13.071648730000003</v>
      </c>
      <c r="H56" s="110"/>
      <c r="I56" s="110"/>
      <c r="J56" s="122">
        <v>9.7899999999999991</v>
      </c>
      <c r="K56" s="105">
        <f>D56-F56</f>
        <v>4.5133238996322769</v>
      </c>
      <c r="L56" s="105">
        <f>E56-G56</f>
        <v>43.108750635059494</v>
      </c>
      <c r="M56" s="105" t="e">
        <f>N56/J56</f>
        <v>#REF!</v>
      </c>
      <c r="N56" s="105" t="e">
        <f>Q56+S56+U56+W56</f>
        <v>#REF!</v>
      </c>
      <c r="O56" s="105" t="e">
        <f>P56/J56</f>
        <v>#REF!</v>
      </c>
      <c r="P56" s="105" t="e">
        <f>R56+T56+V56+X56</f>
        <v>#REF!</v>
      </c>
      <c r="Q56" s="105" t="e">
        <f>#REF!</f>
        <v>#REF!</v>
      </c>
      <c r="R56" s="105" t="e">
        <f>#REF!</f>
        <v>#REF!</v>
      </c>
      <c r="S56" s="105" t="e">
        <f>#REF!</f>
        <v>#REF!</v>
      </c>
      <c r="T56" s="105">
        <v>2.72328145</v>
      </c>
      <c r="U56" s="105" t="e">
        <f>#REF!</f>
        <v>#REF!</v>
      </c>
      <c r="V56" s="105">
        <v>6.1944782199999997</v>
      </c>
      <c r="W56" s="105" t="e">
        <f>#REF!</f>
        <v>#REF!</v>
      </c>
      <c r="X56" s="105">
        <v>4.2485317399999998</v>
      </c>
      <c r="Y56" s="111" t="e">
        <f>K56-O56</f>
        <v>#REF!</v>
      </c>
      <c r="Z56" s="105" t="e">
        <f>L56-P56</f>
        <v>#REF!</v>
      </c>
      <c r="AA56" s="105" t="e">
        <f t="shared" si="21"/>
        <v>#REF!</v>
      </c>
      <c r="AB56" s="105" t="e">
        <f>P56-N56</f>
        <v>#REF!</v>
      </c>
      <c r="AC56" s="124" t="e">
        <f t="shared" si="23"/>
        <v>#REF!</v>
      </c>
      <c r="AD56" s="124" t="e">
        <f>AB56/N56</f>
        <v>#REF!</v>
      </c>
      <c r="AE56" s="112" t="s">
        <v>255</v>
      </c>
      <c r="AF56" s="108"/>
      <c r="AG56" s="108"/>
    </row>
    <row r="57" spans="1:33" ht="47.25">
      <c r="A57" s="43" t="s">
        <v>118</v>
      </c>
      <c r="B57" s="109" t="s">
        <v>119</v>
      </c>
      <c r="C57" s="43" t="s">
        <v>45</v>
      </c>
      <c r="D57" s="105">
        <v>0</v>
      </c>
      <c r="E57" s="105">
        <v>0</v>
      </c>
      <c r="F57" s="105">
        <v>0</v>
      </c>
      <c r="G57" s="105">
        <v>0</v>
      </c>
      <c r="H57" s="110">
        <v>0</v>
      </c>
      <c r="I57" s="110">
        <v>0</v>
      </c>
      <c r="J57" s="110">
        <v>0</v>
      </c>
      <c r="K57" s="105">
        <v>0</v>
      </c>
      <c r="L57" s="105">
        <v>0</v>
      </c>
      <c r="M57" s="105">
        <v>0</v>
      </c>
      <c r="N57" s="105">
        <v>0</v>
      </c>
      <c r="O57" s="105">
        <v>0</v>
      </c>
      <c r="P57" s="105">
        <v>0</v>
      </c>
      <c r="Q57" s="105">
        <v>0</v>
      </c>
      <c r="R57" s="105">
        <v>0</v>
      </c>
      <c r="S57" s="105">
        <v>0</v>
      </c>
      <c r="T57" s="105">
        <v>0</v>
      </c>
      <c r="U57" s="105">
        <v>0</v>
      </c>
      <c r="V57" s="105">
        <v>0</v>
      </c>
      <c r="W57" s="105">
        <v>0</v>
      </c>
      <c r="X57" s="105">
        <v>0</v>
      </c>
      <c r="Y57" s="105">
        <v>0</v>
      </c>
      <c r="Z57" s="105">
        <v>0</v>
      </c>
      <c r="AA57" s="105">
        <f t="shared" si="21"/>
        <v>0</v>
      </c>
      <c r="AB57" s="105">
        <f t="shared" si="4"/>
        <v>0</v>
      </c>
      <c r="AC57" s="124">
        <v>0</v>
      </c>
      <c r="AD57" s="106" t="str">
        <f t="shared" si="6"/>
        <v>нд</v>
      </c>
      <c r="AE57" s="100" t="s">
        <v>46</v>
      </c>
      <c r="AF57" s="108"/>
      <c r="AG57" s="108"/>
    </row>
    <row r="58" spans="1:33" ht="31.5">
      <c r="A58" s="43" t="s">
        <v>121</v>
      </c>
      <c r="B58" s="109" t="s">
        <v>122</v>
      </c>
      <c r="C58" s="43" t="s">
        <v>45</v>
      </c>
      <c r="D58" s="105">
        <v>0</v>
      </c>
      <c r="E58" s="105">
        <v>0</v>
      </c>
      <c r="F58" s="105">
        <v>0</v>
      </c>
      <c r="G58" s="105">
        <v>0</v>
      </c>
      <c r="H58" s="110">
        <v>0</v>
      </c>
      <c r="I58" s="110">
        <v>0</v>
      </c>
      <c r="J58" s="110">
        <v>0</v>
      </c>
      <c r="K58" s="105">
        <v>0</v>
      </c>
      <c r="L58" s="105">
        <v>0</v>
      </c>
      <c r="M58" s="105">
        <v>0</v>
      </c>
      <c r="N58" s="105">
        <v>0</v>
      </c>
      <c r="O58" s="105">
        <v>0</v>
      </c>
      <c r="P58" s="105">
        <v>0</v>
      </c>
      <c r="Q58" s="105">
        <v>0</v>
      </c>
      <c r="R58" s="105">
        <v>0</v>
      </c>
      <c r="S58" s="105">
        <v>0</v>
      </c>
      <c r="T58" s="105">
        <v>0</v>
      </c>
      <c r="U58" s="105">
        <v>0</v>
      </c>
      <c r="V58" s="105">
        <v>0</v>
      </c>
      <c r="W58" s="105">
        <v>0</v>
      </c>
      <c r="X58" s="105">
        <v>0</v>
      </c>
      <c r="Y58" s="105">
        <v>0</v>
      </c>
      <c r="Z58" s="105">
        <v>0</v>
      </c>
      <c r="AA58" s="105">
        <f t="shared" si="21"/>
        <v>0</v>
      </c>
      <c r="AB58" s="105">
        <f t="shared" si="4"/>
        <v>0</v>
      </c>
      <c r="AC58" s="124">
        <v>0</v>
      </c>
      <c r="AD58" s="106" t="str">
        <f t="shared" si="6"/>
        <v>нд</v>
      </c>
      <c r="AE58" s="100" t="s">
        <v>46</v>
      </c>
      <c r="AF58" s="108"/>
      <c r="AG58" s="108"/>
    </row>
    <row r="59" spans="1:33" ht="47.25">
      <c r="A59" s="43" t="s">
        <v>123</v>
      </c>
      <c r="B59" s="109" t="s">
        <v>124</v>
      </c>
      <c r="C59" s="43" t="s">
        <v>45</v>
      </c>
      <c r="D59" s="105">
        <v>0</v>
      </c>
      <c r="E59" s="105">
        <v>0</v>
      </c>
      <c r="F59" s="105">
        <v>0</v>
      </c>
      <c r="G59" s="105">
        <v>0</v>
      </c>
      <c r="H59" s="110">
        <v>0</v>
      </c>
      <c r="I59" s="110">
        <v>0</v>
      </c>
      <c r="J59" s="110">
        <v>0</v>
      </c>
      <c r="K59" s="105">
        <v>0</v>
      </c>
      <c r="L59" s="105">
        <v>0</v>
      </c>
      <c r="M59" s="105">
        <v>0</v>
      </c>
      <c r="N59" s="105">
        <v>0</v>
      </c>
      <c r="O59" s="105">
        <v>0</v>
      </c>
      <c r="P59" s="105">
        <v>0</v>
      </c>
      <c r="Q59" s="105">
        <v>0</v>
      </c>
      <c r="R59" s="105">
        <v>0</v>
      </c>
      <c r="S59" s="105">
        <v>0</v>
      </c>
      <c r="T59" s="105">
        <v>0</v>
      </c>
      <c r="U59" s="105">
        <v>0</v>
      </c>
      <c r="V59" s="105">
        <v>0</v>
      </c>
      <c r="W59" s="105">
        <v>0</v>
      </c>
      <c r="X59" s="105">
        <v>0</v>
      </c>
      <c r="Y59" s="105">
        <v>0</v>
      </c>
      <c r="Z59" s="105">
        <v>0</v>
      </c>
      <c r="AA59" s="105">
        <f t="shared" si="21"/>
        <v>0</v>
      </c>
      <c r="AB59" s="105">
        <f t="shared" si="4"/>
        <v>0</v>
      </c>
      <c r="AC59" s="124">
        <v>0</v>
      </c>
      <c r="AD59" s="106" t="str">
        <f t="shared" si="6"/>
        <v>нд</v>
      </c>
      <c r="AE59" s="100" t="s">
        <v>46</v>
      </c>
      <c r="AF59" s="108"/>
      <c r="AG59" s="108"/>
    </row>
    <row r="60" spans="1:33" ht="63">
      <c r="A60" s="43" t="s">
        <v>125</v>
      </c>
      <c r="B60" s="109" t="s">
        <v>126</v>
      </c>
      <c r="C60" s="43" t="s">
        <v>45</v>
      </c>
      <c r="D60" s="105">
        <f t="shared" ref="D60:Z60" si="25">SUM(D61:D61)</f>
        <v>12.732887460000001</v>
      </c>
      <c r="E60" s="105">
        <f t="shared" si="25"/>
        <v>97.005753509409999</v>
      </c>
      <c r="F60" s="105">
        <f t="shared" si="25"/>
        <v>1.5803766118488254</v>
      </c>
      <c r="G60" s="105">
        <f t="shared" si="25"/>
        <v>15.47188703</v>
      </c>
      <c r="H60" s="110">
        <f t="shared" si="25"/>
        <v>0</v>
      </c>
      <c r="I60" s="110">
        <f t="shared" si="25"/>
        <v>0</v>
      </c>
      <c r="J60" s="110">
        <f t="shared" si="25"/>
        <v>9.7899999999999991</v>
      </c>
      <c r="K60" s="105">
        <f t="shared" si="25"/>
        <v>11.152510848151175</v>
      </c>
      <c r="L60" s="105">
        <f t="shared" si="25"/>
        <v>81.533866479409994</v>
      </c>
      <c r="M60" s="105" t="e">
        <f t="shared" si="25"/>
        <v>#REF!</v>
      </c>
      <c r="N60" s="105" t="e">
        <f t="shared" si="25"/>
        <v>#REF!</v>
      </c>
      <c r="O60" s="105" t="e">
        <f t="shared" si="25"/>
        <v>#REF!</v>
      </c>
      <c r="P60" s="105" t="e">
        <f t="shared" si="25"/>
        <v>#REF!</v>
      </c>
      <c r="Q60" s="105" t="e">
        <f t="shared" si="25"/>
        <v>#REF!</v>
      </c>
      <c r="R60" s="105" t="e">
        <f t="shared" si="25"/>
        <v>#REF!</v>
      </c>
      <c r="S60" s="105">
        <f t="shared" si="25"/>
        <v>0</v>
      </c>
      <c r="T60" s="105">
        <f t="shared" si="25"/>
        <v>0</v>
      </c>
      <c r="U60" s="105">
        <f t="shared" si="25"/>
        <v>0</v>
      </c>
      <c r="V60" s="105">
        <f t="shared" si="25"/>
        <v>0</v>
      </c>
      <c r="W60" s="105">
        <f t="shared" si="25"/>
        <v>2.7202279300000001</v>
      </c>
      <c r="X60" s="105" t="e">
        <f t="shared" si="25"/>
        <v>#REF!</v>
      </c>
      <c r="Y60" s="105" t="e">
        <f t="shared" si="25"/>
        <v>#REF!</v>
      </c>
      <c r="Z60" s="105" t="e">
        <f t="shared" si="25"/>
        <v>#REF!</v>
      </c>
      <c r="AA60" s="105" t="e">
        <f t="shared" si="21"/>
        <v>#REF!</v>
      </c>
      <c r="AB60" s="105" t="e">
        <f t="shared" si="4"/>
        <v>#REF!</v>
      </c>
      <c r="AC60" s="124" t="e">
        <f t="shared" si="23"/>
        <v>#REF!</v>
      </c>
      <c r="AD60" s="106" t="str">
        <f t="shared" si="6"/>
        <v>нд</v>
      </c>
      <c r="AE60" s="100" t="s">
        <v>46</v>
      </c>
      <c r="AF60" s="108"/>
      <c r="AG60" s="108"/>
    </row>
    <row r="61" spans="1:33" ht="31.5">
      <c r="A61" s="43" t="s">
        <v>127</v>
      </c>
      <c r="B61" s="109" t="s">
        <v>128</v>
      </c>
      <c r="C61" s="43" t="s">
        <v>129</v>
      </c>
      <c r="D61" s="105">
        <v>12.732887460000001</v>
      </c>
      <c r="E61" s="105">
        <v>97.005753509409999</v>
      </c>
      <c r="F61" s="105">
        <f>G61/J61</f>
        <v>1.5803766118488254</v>
      </c>
      <c r="G61" s="105">
        <v>15.47188703</v>
      </c>
      <c r="H61" s="110"/>
      <c r="I61" s="110"/>
      <c r="J61" s="122">
        <v>9.7899999999999991</v>
      </c>
      <c r="K61" s="105">
        <f>D61-F61</f>
        <v>11.152510848151175</v>
      </c>
      <c r="L61" s="105">
        <f>E61-G61</f>
        <v>81.533866479409994</v>
      </c>
      <c r="M61" s="105" t="e">
        <f>N61/J61</f>
        <v>#REF!</v>
      </c>
      <c r="N61" s="105" t="e">
        <f>Q61+S61+U61+W61</f>
        <v>#REF!</v>
      </c>
      <c r="O61" s="105" t="e">
        <f>P61/J61</f>
        <v>#REF!</v>
      </c>
      <c r="P61" s="105" t="e">
        <f>R61+T61+V61+X61</f>
        <v>#REF!</v>
      </c>
      <c r="Q61" s="105" t="e">
        <f>#REF!</f>
        <v>#REF!</v>
      </c>
      <c r="R61" s="105" t="e">
        <f>#REF!</f>
        <v>#REF!</v>
      </c>
      <c r="S61" s="105">
        <v>0</v>
      </c>
      <c r="T61" s="105">
        <v>0</v>
      </c>
      <c r="U61" s="105">
        <v>0</v>
      </c>
      <c r="V61" s="105">
        <v>0</v>
      </c>
      <c r="W61" s="105">
        <v>2.7202279300000001</v>
      </c>
      <c r="X61" s="105" t="e">
        <f>#REF!</f>
        <v>#REF!</v>
      </c>
      <c r="Y61" s="111" t="e">
        <f>K61-O61</f>
        <v>#REF!</v>
      </c>
      <c r="Z61" s="105" t="e">
        <f>L61-P61</f>
        <v>#REF!</v>
      </c>
      <c r="AA61" s="105" t="e">
        <f t="shared" si="21"/>
        <v>#REF!</v>
      </c>
      <c r="AB61" s="105" t="e">
        <f>P61-N61</f>
        <v>#REF!</v>
      </c>
      <c r="AC61" s="124" t="e">
        <f t="shared" si="23"/>
        <v>#REF!</v>
      </c>
      <c r="AD61" s="124" t="e">
        <f>AB61/N61</f>
        <v>#REF!</v>
      </c>
      <c r="AE61" s="112" t="e">
        <f>#REF!</f>
        <v>#REF!</v>
      </c>
      <c r="AF61" s="108"/>
      <c r="AG61" s="108"/>
    </row>
    <row r="62" spans="1:33" ht="63">
      <c r="A62" s="43" t="s">
        <v>130</v>
      </c>
      <c r="B62" s="109" t="s">
        <v>131</v>
      </c>
      <c r="C62" s="43" t="s">
        <v>45</v>
      </c>
      <c r="D62" s="105">
        <v>0</v>
      </c>
      <c r="E62" s="105">
        <v>0</v>
      </c>
      <c r="F62" s="105">
        <v>0</v>
      </c>
      <c r="G62" s="105">
        <v>0</v>
      </c>
      <c r="H62" s="110">
        <v>0</v>
      </c>
      <c r="I62" s="110">
        <v>0</v>
      </c>
      <c r="J62" s="110">
        <v>0</v>
      </c>
      <c r="K62" s="105">
        <v>0</v>
      </c>
      <c r="L62" s="105">
        <v>0</v>
      </c>
      <c r="M62" s="105">
        <v>0</v>
      </c>
      <c r="N62" s="105">
        <v>0</v>
      </c>
      <c r="O62" s="105">
        <v>0</v>
      </c>
      <c r="P62" s="105">
        <v>0</v>
      </c>
      <c r="Q62" s="105">
        <v>0</v>
      </c>
      <c r="R62" s="105">
        <v>0</v>
      </c>
      <c r="S62" s="105">
        <v>0</v>
      </c>
      <c r="T62" s="105">
        <v>0</v>
      </c>
      <c r="U62" s="105">
        <v>0</v>
      </c>
      <c r="V62" s="105">
        <v>0</v>
      </c>
      <c r="W62" s="105">
        <v>0</v>
      </c>
      <c r="X62" s="105">
        <v>0</v>
      </c>
      <c r="Y62" s="105">
        <v>0</v>
      </c>
      <c r="Z62" s="105">
        <v>0</v>
      </c>
      <c r="AA62" s="105">
        <f t="shared" si="21"/>
        <v>0</v>
      </c>
      <c r="AB62" s="105">
        <f t="shared" si="4"/>
        <v>0</v>
      </c>
      <c r="AC62" s="124">
        <v>0</v>
      </c>
      <c r="AD62" s="106" t="str">
        <f t="shared" si="6"/>
        <v>нд</v>
      </c>
      <c r="AE62" s="100" t="s">
        <v>46</v>
      </c>
      <c r="AF62" s="108"/>
      <c r="AG62" s="108"/>
    </row>
    <row r="63" spans="1:33" ht="47.25">
      <c r="A63" s="43" t="s">
        <v>132</v>
      </c>
      <c r="B63" s="109" t="s">
        <v>133</v>
      </c>
      <c r="C63" s="43" t="s">
        <v>45</v>
      </c>
      <c r="D63" s="105">
        <v>0</v>
      </c>
      <c r="E63" s="105">
        <v>0</v>
      </c>
      <c r="F63" s="105">
        <v>0</v>
      </c>
      <c r="G63" s="105">
        <v>0</v>
      </c>
      <c r="H63" s="110">
        <v>0</v>
      </c>
      <c r="I63" s="110">
        <v>0</v>
      </c>
      <c r="J63" s="110">
        <v>0</v>
      </c>
      <c r="K63" s="105">
        <v>0</v>
      </c>
      <c r="L63" s="105">
        <v>0</v>
      </c>
      <c r="M63" s="105">
        <v>0</v>
      </c>
      <c r="N63" s="105">
        <v>0</v>
      </c>
      <c r="O63" s="105">
        <v>0</v>
      </c>
      <c r="P63" s="105">
        <v>0</v>
      </c>
      <c r="Q63" s="105">
        <v>0</v>
      </c>
      <c r="R63" s="105">
        <v>0</v>
      </c>
      <c r="S63" s="105">
        <v>0</v>
      </c>
      <c r="T63" s="105">
        <v>0</v>
      </c>
      <c r="U63" s="105">
        <v>0</v>
      </c>
      <c r="V63" s="105">
        <v>0</v>
      </c>
      <c r="W63" s="105">
        <v>0</v>
      </c>
      <c r="X63" s="105">
        <v>0</v>
      </c>
      <c r="Y63" s="105">
        <v>0</v>
      </c>
      <c r="Z63" s="105">
        <v>0</v>
      </c>
      <c r="AA63" s="105">
        <f t="shared" si="21"/>
        <v>0</v>
      </c>
      <c r="AB63" s="105">
        <f t="shared" si="4"/>
        <v>0</v>
      </c>
      <c r="AC63" s="124">
        <v>0</v>
      </c>
      <c r="AD63" s="106" t="str">
        <f t="shared" si="6"/>
        <v>нд</v>
      </c>
      <c r="AE63" s="100" t="s">
        <v>46</v>
      </c>
      <c r="AF63" s="108"/>
      <c r="AG63" s="108"/>
    </row>
    <row r="64" spans="1:33" ht="63">
      <c r="A64" s="43" t="s">
        <v>134</v>
      </c>
      <c r="B64" s="109" t="s">
        <v>135</v>
      </c>
      <c r="C64" s="43" t="s">
        <v>45</v>
      </c>
      <c r="D64" s="105">
        <v>0</v>
      </c>
      <c r="E64" s="105">
        <v>0</v>
      </c>
      <c r="F64" s="105">
        <v>0</v>
      </c>
      <c r="G64" s="105">
        <v>0</v>
      </c>
      <c r="H64" s="110">
        <v>0</v>
      </c>
      <c r="I64" s="110">
        <v>0</v>
      </c>
      <c r="J64" s="110">
        <v>0</v>
      </c>
      <c r="K64" s="105">
        <v>0</v>
      </c>
      <c r="L64" s="105">
        <v>0</v>
      </c>
      <c r="M64" s="105">
        <v>0</v>
      </c>
      <c r="N64" s="105">
        <v>0</v>
      </c>
      <c r="O64" s="105">
        <v>0</v>
      </c>
      <c r="P64" s="105">
        <v>0</v>
      </c>
      <c r="Q64" s="105">
        <v>0</v>
      </c>
      <c r="R64" s="105">
        <v>0</v>
      </c>
      <c r="S64" s="105">
        <v>0</v>
      </c>
      <c r="T64" s="105">
        <v>0</v>
      </c>
      <c r="U64" s="105">
        <v>0</v>
      </c>
      <c r="V64" s="105">
        <v>0</v>
      </c>
      <c r="W64" s="105">
        <v>0</v>
      </c>
      <c r="X64" s="105">
        <v>0</v>
      </c>
      <c r="Y64" s="105">
        <v>0</v>
      </c>
      <c r="Z64" s="105">
        <v>0</v>
      </c>
      <c r="AA64" s="105">
        <f t="shared" si="21"/>
        <v>0</v>
      </c>
      <c r="AB64" s="105">
        <f t="shared" si="4"/>
        <v>0</v>
      </c>
      <c r="AC64" s="124">
        <v>0</v>
      </c>
      <c r="AD64" s="106" t="str">
        <f t="shared" si="6"/>
        <v>нд</v>
      </c>
      <c r="AE64" s="100" t="s">
        <v>46</v>
      </c>
      <c r="AF64" s="108"/>
      <c r="AG64" s="108"/>
    </row>
    <row r="65" spans="1:33" ht="63">
      <c r="A65" s="43" t="s">
        <v>136</v>
      </c>
      <c r="B65" s="109" t="s">
        <v>137</v>
      </c>
      <c r="C65" s="43" t="s">
        <v>45</v>
      </c>
      <c r="D65" s="105">
        <f t="shared" ref="D65:X65" si="26">SUM(D66,D67)</f>
        <v>0</v>
      </c>
      <c r="E65" s="105">
        <f>SUM(E66,E67)</f>
        <v>0</v>
      </c>
      <c r="F65" s="105">
        <f>SUM(F66,F67)</f>
        <v>0</v>
      </c>
      <c r="G65" s="105">
        <f>SUM(G66,G67)</f>
        <v>0</v>
      </c>
      <c r="H65" s="110">
        <f t="shared" si="26"/>
        <v>0</v>
      </c>
      <c r="I65" s="110">
        <f t="shared" si="26"/>
        <v>0</v>
      </c>
      <c r="J65" s="110">
        <f t="shared" si="26"/>
        <v>0</v>
      </c>
      <c r="K65" s="105">
        <f t="shared" si="26"/>
        <v>0</v>
      </c>
      <c r="L65" s="105">
        <f t="shared" si="26"/>
        <v>0</v>
      </c>
      <c r="M65" s="105">
        <f>SUM(M66,M67)</f>
        <v>0</v>
      </c>
      <c r="N65" s="105">
        <f>SUM(N66,N67)</f>
        <v>0</v>
      </c>
      <c r="O65" s="105">
        <f>SUM(O66,O67)</f>
        <v>0</v>
      </c>
      <c r="P65" s="105">
        <f>SUM(P66,P67)</f>
        <v>0</v>
      </c>
      <c r="Q65" s="105">
        <f t="shared" si="26"/>
        <v>0</v>
      </c>
      <c r="R65" s="105">
        <f t="shared" si="26"/>
        <v>0</v>
      </c>
      <c r="S65" s="105">
        <f t="shared" si="26"/>
        <v>0</v>
      </c>
      <c r="T65" s="105">
        <f t="shared" si="26"/>
        <v>0</v>
      </c>
      <c r="U65" s="105">
        <f t="shared" si="26"/>
        <v>0</v>
      </c>
      <c r="V65" s="105">
        <f t="shared" si="26"/>
        <v>0</v>
      </c>
      <c r="W65" s="105">
        <f t="shared" si="26"/>
        <v>0</v>
      </c>
      <c r="X65" s="105">
        <f t="shared" si="26"/>
        <v>0</v>
      </c>
      <c r="Y65" s="105">
        <f>SUM(Y66,Y67)</f>
        <v>0</v>
      </c>
      <c r="Z65" s="105">
        <f>SUM(Z66,Z67)</f>
        <v>0</v>
      </c>
      <c r="AA65" s="105">
        <f t="shared" si="21"/>
        <v>0</v>
      </c>
      <c r="AB65" s="105">
        <f t="shared" si="4"/>
        <v>0</v>
      </c>
      <c r="AC65" s="124">
        <v>0</v>
      </c>
      <c r="AD65" s="106" t="str">
        <f t="shared" si="6"/>
        <v>нд</v>
      </c>
      <c r="AE65" s="100" t="s">
        <v>46</v>
      </c>
      <c r="AF65" s="108"/>
      <c r="AG65" s="108"/>
    </row>
    <row r="66" spans="1:33" ht="31.5">
      <c r="A66" s="43" t="s">
        <v>138</v>
      </c>
      <c r="B66" s="109" t="s">
        <v>139</v>
      </c>
      <c r="C66" s="43" t="s">
        <v>45</v>
      </c>
      <c r="D66" s="105" t="s">
        <v>46</v>
      </c>
      <c r="E66" s="105" t="s">
        <v>46</v>
      </c>
      <c r="F66" s="105" t="s">
        <v>46</v>
      </c>
      <c r="G66" s="105" t="s">
        <v>46</v>
      </c>
      <c r="H66" s="110" t="s">
        <v>46</v>
      </c>
      <c r="I66" s="110" t="s">
        <v>46</v>
      </c>
      <c r="J66" s="110" t="s">
        <v>46</v>
      </c>
      <c r="K66" s="105" t="s">
        <v>46</v>
      </c>
      <c r="L66" s="105" t="s">
        <v>46</v>
      </c>
      <c r="M66" s="105" t="s">
        <v>46</v>
      </c>
      <c r="N66" s="105" t="s">
        <v>46</v>
      </c>
      <c r="O66" s="105" t="s">
        <v>46</v>
      </c>
      <c r="P66" s="105" t="s">
        <v>46</v>
      </c>
      <c r="Q66" s="105" t="s">
        <v>46</v>
      </c>
      <c r="R66" s="105" t="s">
        <v>46</v>
      </c>
      <c r="S66" s="105" t="s">
        <v>46</v>
      </c>
      <c r="T66" s="105" t="s">
        <v>46</v>
      </c>
      <c r="U66" s="105" t="s">
        <v>46</v>
      </c>
      <c r="V66" s="105" t="s">
        <v>46</v>
      </c>
      <c r="W66" s="105" t="s">
        <v>46</v>
      </c>
      <c r="X66" s="105" t="s">
        <v>46</v>
      </c>
      <c r="Y66" s="105" t="s">
        <v>46</v>
      </c>
      <c r="Z66" s="105" t="s">
        <v>46</v>
      </c>
      <c r="AA66" s="105" t="s">
        <v>46</v>
      </c>
      <c r="AB66" s="105" t="s">
        <v>46</v>
      </c>
      <c r="AC66" s="105" t="s">
        <v>46</v>
      </c>
      <c r="AD66" s="106" t="str">
        <f t="shared" si="6"/>
        <v>нд</v>
      </c>
      <c r="AE66" s="100" t="s">
        <v>46</v>
      </c>
      <c r="AF66" s="108"/>
      <c r="AG66" s="108"/>
    </row>
    <row r="67" spans="1:33" ht="47.25">
      <c r="A67" s="43" t="s">
        <v>140</v>
      </c>
      <c r="B67" s="109" t="s">
        <v>141</v>
      </c>
      <c r="C67" s="43" t="s">
        <v>45</v>
      </c>
      <c r="D67" s="105" t="s">
        <v>46</v>
      </c>
      <c r="E67" s="105" t="s">
        <v>46</v>
      </c>
      <c r="F67" s="105" t="s">
        <v>46</v>
      </c>
      <c r="G67" s="105" t="s">
        <v>46</v>
      </c>
      <c r="H67" s="110" t="s">
        <v>46</v>
      </c>
      <c r="I67" s="110" t="s">
        <v>46</v>
      </c>
      <c r="J67" s="110" t="s">
        <v>46</v>
      </c>
      <c r="K67" s="105" t="s">
        <v>46</v>
      </c>
      <c r="L67" s="105" t="s">
        <v>46</v>
      </c>
      <c r="M67" s="105" t="s">
        <v>46</v>
      </c>
      <c r="N67" s="105" t="s">
        <v>46</v>
      </c>
      <c r="O67" s="105" t="s">
        <v>46</v>
      </c>
      <c r="P67" s="105" t="s">
        <v>46</v>
      </c>
      <c r="Q67" s="105" t="s">
        <v>46</v>
      </c>
      <c r="R67" s="105" t="s">
        <v>46</v>
      </c>
      <c r="S67" s="105" t="s">
        <v>46</v>
      </c>
      <c r="T67" s="105" t="s">
        <v>46</v>
      </c>
      <c r="U67" s="105" t="s">
        <v>46</v>
      </c>
      <c r="V67" s="105" t="s">
        <v>46</v>
      </c>
      <c r="W67" s="105" t="s">
        <v>46</v>
      </c>
      <c r="X67" s="105" t="s">
        <v>46</v>
      </c>
      <c r="Y67" s="105" t="s">
        <v>46</v>
      </c>
      <c r="Z67" s="105" t="s">
        <v>46</v>
      </c>
      <c r="AA67" s="105" t="s">
        <v>46</v>
      </c>
      <c r="AB67" s="105" t="s">
        <v>46</v>
      </c>
      <c r="AC67" s="105" t="s">
        <v>46</v>
      </c>
      <c r="AD67" s="106" t="str">
        <f t="shared" si="6"/>
        <v>нд</v>
      </c>
      <c r="AE67" s="100" t="s">
        <v>46</v>
      </c>
      <c r="AF67" s="108"/>
      <c r="AG67" s="108"/>
    </row>
    <row r="68" spans="1:33" ht="63">
      <c r="A68" s="43" t="s">
        <v>144</v>
      </c>
      <c r="B68" s="109" t="s">
        <v>145</v>
      </c>
      <c r="C68" s="43" t="s">
        <v>45</v>
      </c>
      <c r="D68" s="105">
        <f t="shared" ref="D68:X68" si="27">SUM(D69,D70)</f>
        <v>0</v>
      </c>
      <c r="E68" s="105">
        <f>SUM(E69,E70)</f>
        <v>0</v>
      </c>
      <c r="F68" s="105">
        <f>SUM(F69,F70)</f>
        <v>0</v>
      </c>
      <c r="G68" s="105">
        <f>SUM(G69,G70)</f>
        <v>0</v>
      </c>
      <c r="H68" s="110">
        <f t="shared" si="27"/>
        <v>0</v>
      </c>
      <c r="I68" s="110">
        <f t="shared" si="27"/>
        <v>0</v>
      </c>
      <c r="J68" s="110">
        <f t="shared" si="27"/>
        <v>0</v>
      </c>
      <c r="K68" s="105">
        <f t="shared" si="27"/>
        <v>0</v>
      </c>
      <c r="L68" s="105">
        <f t="shared" si="27"/>
        <v>0</v>
      </c>
      <c r="M68" s="105">
        <f>SUM(M69,M70)</f>
        <v>0</v>
      </c>
      <c r="N68" s="105">
        <f>SUM(N69,N70)</f>
        <v>0</v>
      </c>
      <c r="O68" s="105">
        <f>SUM(O69,O70)</f>
        <v>0</v>
      </c>
      <c r="P68" s="105">
        <f>SUM(P69,P70)</f>
        <v>0</v>
      </c>
      <c r="Q68" s="105">
        <f t="shared" si="27"/>
        <v>0</v>
      </c>
      <c r="R68" s="105">
        <f t="shared" si="27"/>
        <v>0</v>
      </c>
      <c r="S68" s="105">
        <f t="shared" si="27"/>
        <v>0</v>
      </c>
      <c r="T68" s="105">
        <f t="shared" si="27"/>
        <v>0</v>
      </c>
      <c r="U68" s="105">
        <f t="shared" si="27"/>
        <v>0</v>
      </c>
      <c r="V68" s="105">
        <f t="shared" si="27"/>
        <v>0</v>
      </c>
      <c r="W68" s="105">
        <f t="shared" si="27"/>
        <v>0</v>
      </c>
      <c r="X68" s="105">
        <f t="shared" si="27"/>
        <v>0</v>
      </c>
      <c r="Y68" s="105">
        <f>SUM(Y69,Y70)</f>
        <v>0</v>
      </c>
      <c r="Z68" s="105">
        <f>SUM(Z69,Z70)</f>
        <v>0</v>
      </c>
      <c r="AA68" s="105">
        <f t="shared" si="21"/>
        <v>0</v>
      </c>
      <c r="AB68" s="105">
        <f t="shared" si="4"/>
        <v>0</v>
      </c>
      <c r="AC68" s="124">
        <v>0</v>
      </c>
      <c r="AD68" s="106" t="str">
        <f t="shared" si="6"/>
        <v>нд</v>
      </c>
      <c r="AE68" s="100" t="s">
        <v>46</v>
      </c>
      <c r="AF68" s="108"/>
      <c r="AG68" s="108"/>
    </row>
    <row r="69" spans="1:33" ht="63">
      <c r="A69" s="43" t="s">
        <v>147</v>
      </c>
      <c r="B69" s="109" t="s">
        <v>148</v>
      </c>
      <c r="C69" s="43" t="s">
        <v>45</v>
      </c>
      <c r="D69" s="105">
        <v>0</v>
      </c>
      <c r="E69" s="105">
        <v>0</v>
      </c>
      <c r="F69" s="105">
        <v>0</v>
      </c>
      <c r="G69" s="105">
        <v>0</v>
      </c>
      <c r="H69" s="110">
        <v>0</v>
      </c>
      <c r="I69" s="110">
        <v>0</v>
      </c>
      <c r="J69" s="110">
        <v>0</v>
      </c>
      <c r="K69" s="105">
        <v>0</v>
      </c>
      <c r="L69" s="105">
        <v>0</v>
      </c>
      <c r="M69" s="105">
        <v>0</v>
      </c>
      <c r="N69" s="105">
        <v>0</v>
      </c>
      <c r="O69" s="105">
        <v>0</v>
      </c>
      <c r="P69" s="105">
        <v>0</v>
      </c>
      <c r="Q69" s="105">
        <v>0</v>
      </c>
      <c r="R69" s="105">
        <v>0</v>
      </c>
      <c r="S69" s="105">
        <v>0</v>
      </c>
      <c r="T69" s="105">
        <v>0</v>
      </c>
      <c r="U69" s="105">
        <v>0</v>
      </c>
      <c r="V69" s="105">
        <v>0</v>
      </c>
      <c r="W69" s="105">
        <v>0</v>
      </c>
      <c r="X69" s="105">
        <v>0</v>
      </c>
      <c r="Y69" s="105">
        <v>0</v>
      </c>
      <c r="Z69" s="105">
        <v>0</v>
      </c>
      <c r="AA69" s="105">
        <f t="shared" si="21"/>
        <v>0</v>
      </c>
      <c r="AB69" s="105">
        <f t="shared" si="4"/>
        <v>0</v>
      </c>
      <c r="AC69" s="124">
        <v>0</v>
      </c>
      <c r="AD69" s="106" t="str">
        <f t="shared" si="6"/>
        <v>нд</v>
      </c>
      <c r="AE69" s="100" t="s">
        <v>46</v>
      </c>
      <c r="AF69" s="108"/>
      <c r="AG69" s="108"/>
    </row>
    <row r="70" spans="1:33" ht="63">
      <c r="A70" s="43" t="s">
        <v>150</v>
      </c>
      <c r="B70" s="109" t="s">
        <v>151</v>
      </c>
      <c r="C70" s="43" t="s">
        <v>45</v>
      </c>
      <c r="D70" s="105">
        <v>0</v>
      </c>
      <c r="E70" s="105">
        <v>0</v>
      </c>
      <c r="F70" s="105">
        <v>0</v>
      </c>
      <c r="G70" s="105">
        <v>0</v>
      </c>
      <c r="H70" s="105">
        <v>0</v>
      </c>
      <c r="I70" s="105">
        <v>0</v>
      </c>
      <c r="J70" s="105">
        <v>0</v>
      </c>
      <c r="K70" s="105">
        <v>0</v>
      </c>
      <c r="L70" s="105">
        <v>0</v>
      </c>
      <c r="M70" s="105">
        <v>0</v>
      </c>
      <c r="N70" s="105">
        <v>0</v>
      </c>
      <c r="O70" s="105">
        <v>0</v>
      </c>
      <c r="P70" s="105">
        <v>0</v>
      </c>
      <c r="Q70" s="105">
        <v>0</v>
      </c>
      <c r="R70" s="105">
        <v>0</v>
      </c>
      <c r="S70" s="105">
        <v>0</v>
      </c>
      <c r="T70" s="105">
        <v>0</v>
      </c>
      <c r="U70" s="105">
        <v>0</v>
      </c>
      <c r="V70" s="105">
        <v>0</v>
      </c>
      <c r="W70" s="105">
        <v>0</v>
      </c>
      <c r="X70" s="105">
        <v>0</v>
      </c>
      <c r="Y70" s="105">
        <v>0</v>
      </c>
      <c r="Z70" s="105">
        <v>0</v>
      </c>
      <c r="AA70" s="105">
        <f t="shared" si="21"/>
        <v>0</v>
      </c>
      <c r="AB70" s="105">
        <f t="shared" si="4"/>
        <v>0</v>
      </c>
      <c r="AC70" s="124">
        <v>0</v>
      </c>
      <c r="AD70" s="106" t="str">
        <f t="shared" si="6"/>
        <v>нд</v>
      </c>
      <c r="AE70" s="100" t="s">
        <v>46</v>
      </c>
      <c r="AF70" s="108"/>
      <c r="AG70" s="108"/>
    </row>
    <row r="71" spans="1:33" ht="47.25">
      <c r="A71" s="43" t="s">
        <v>154</v>
      </c>
      <c r="B71" s="109" t="s">
        <v>155</v>
      </c>
      <c r="C71" s="43" t="s">
        <v>45</v>
      </c>
      <c r="D71" s="105">
        <f>SUM(D72:D77)</f>
        <v>25.895667971580547</v>
      </c>
      <c r="E71" s="105">
        <f>SUM(E72:E77)</f>
        <v>224.47361702552001</v>
      </c>
      <c r="F71" s="105">
        <f>SUM(F72:F77)</f>
        <v>7.0287946741573055</v>
      </c>
      <c r="G71" s="105">
        <f>SUM(G72:G77)</f>
        <v>68.811899860000011</v>
      </c>
      <c r="H71" s="105">
        <f t="shared" ref="H71:X71" si="28">SUM(H72:H77)</f>
        <v>0</v>
      </c>
      <c r="I71" s="105">
        <f t="shared" si="28"/>
        <v>0</v>
      </c>
      <c r="J71" s="105">
        <f t="shared" si="28"/>
        <v>58.739999999999995</v>
      </c>
      <c r="K71" s="105">
        <f t="shared" si="28"/>
        <v>18.866873297423243</v>
      </c>
      <c r="L71" s="105">
        <f t="shared" si="28"/>
        <v>155.66171716552</v>
      </c>
      <c r="M71" s="105" t="e">
        <f>SUM(M72:M77)</f>
        <v>#REF!</v>
      </c>
      <c r="N71" s="105" t="e">
        <f>SUM(N72:N77)</f>
        <v>#REF!</v>
      </c>
      <c r="O71" s="105" t="e">
        <f>SUM(O72:O77)</f>
        <v>#REF!</v>
      </c>
      <c r="P71" s="105" t="e">
        <f>SUM(P72:P77)</f>
        <v>#REF!</v>
      </c>
      <c r="Q71" s="105" t="e">
        <f t="shared" si="28"/>
        <v>#REF!</v>
      </c>
      <c r="R71" s="105" t="e">
        <f t="shared" si="28"/>
        <v>#REF!</v>
      </c>
      <c r="S71" s="105" t="e">
        <f t="shared" si="28"/>
        <v>#REF!</v>
      </c>
      <c r="T71" s="105">
        <f t="shared" si="28"/>
        <v>22.049055959999997</v>
      </c>
      <c r="U71" s="105" t="e">
        <f t="shared" si="28"/>
        <v>#REF!</v>
      </c>
      <c r="V71" s="105">
        <f t="shared" si="28"/>
        <v>5.5282812999999988</v>
      </c>
      <c r="W71" s="105" t="e">
        <f t="shared" si="28"/>
        <v>#REF!</v>
      </c>
      <c r="X71" s="105" t="e">
        <f t="shared" si="28"/>
        <v>#REF!</v>
      </c>
      <c r="Y71" s="105" t="e">
        <f>SUM(Y72:Y77)</f>
        <v>#REF!</v>
      </c>
      <c r="Z71" s="105" t="e">
        <f>SUM(Z72:Z77)</f>
        <v>#REF!</v>
      </c>
      <c r="AA71" s="105" t="e">
        <f t="shared" si="21"/>
        <v>#REF!</v>
      </c>
      <c r="AB71" s="105" t="e">
        <f t="shared" si="4"/>
        <v>#REF!</v>
      </c>
      <c r="AC71" s="124" t="e">
        <f t="shared" si="23"/>
        <v>#REF!</v>
      </c>
      <c r="AD71" s="106" t="str">
        <f t="shared" si="6"/>
        <v>нд</v>
      </c>
      <c r="AE71" s="100" t="s">
        <v>46</v>
      </c>
      <c r="AF71" s="108"/>
      <c r="AG71" s="108"/>
    </row>
    <row r="72" spans="1:33" s="85" customFormat="1" ht="31.5">
      <c r="A72" s="43" t="s">
        <v>157</v>
      </c>
      <c r="B72" s="109" t="s">
        <v>158</v>
      </c>
      <c r="C72" s="43" t="s">
        <v>159</v>
      </c>
      <c r="D72" s="105">
        <v>15.875262230000001</v>
      </c>
      <c r="E72" s="105">
        <v>149.41593610816</v>
      </c>
      <c r="F72" s="105">
        <f t="shared" ref="F72:F77" si="29">G72/J72</f>
        <v>5.7400574800817177</v>
      </c>
      <c r="G72" s="105">
        <v>56.195162730000007</v>
      </c>
      <c r="H72" s="110"/>
      <c r="I72" s="110"/>
      <c r="J72" s="122">
        <v>9.7899999999999991</v>
      </c>
      <c r="K72" s="105">
        <f t="shared" ref="K72:K77" si="30">D72-F72</f>
        <v>10.135204749918284</v>
      </c>
      <c r="L72" s="105">
        <f t="shared" ref="L72:L77" si="31">E72-G72</f>
        <v>93.22077337815999</v>
      </c>
      <c r="M72" s="105">
        <f t="shared" ref="M72:M77" si="32">N72/J72</f>
        <v>3.043730460674158</v>
      </c>
      <c r="N72" s="105">
        <f t="shared" ref="N72:N77" si="33">Q72+S72+U72+W72</f>
        <v>29.798121210000005</v>
      </c>
      <c r="O72" s="105">
        <f t="shared" ref="O72:O77" si="34">P72/J72</f>
        <v>3.0818542849846784</v>
      </c>
      <c r="P72" s="105">
        <f t="shared" ref="P72:P77" si="35">R72+T72+V72+X72</f>
        <v>30.171353449999998</v>
      </c>
      <c r="Q72" s="105">
        <v>2.5940161900000001</v>
      </c>
      <c r="R72" s="105">
        <v>2.5940161900000001</v>
      </c>
      <c r="S72" s="105">
        <v>9.0680350066666673</v>
      </c>
      <c r="T72" s="105">
        <v>22.049055959999997</v>
      </c>
      <c r="U72" s="105">
        <v>9.0680350066666673</v>
      </c>
      <c r="V72" s="105">
        <v>5.5282812999999988</v>
      </c>
      <c r="W72" s="105">
        <v>9.0680350066666673</v>
      </c>
      <c r="X72" s="105">
        <v>0</v>
      </c>
      <c r="Y72" s="111">
        <f t="shared" ref="Y72:Y77" si="36">K72-O72</f>
        <v>7.0533504649336054</v>
      </c>
      <c r="Z72" s="105">
        <f t="shared" ref="Z72:Z77" si="37">L72-P72</f>
        <v>63.049419928159992</v>
      </c>
      <c r="AA72" s="105">
        <f t="shared" si="21"/>
        <v>3.8123824310520416E-2</v>
      </c>
      <c r="AB72" s="105">
        <f t="shared" ref="AB72:AB77" si="38">P72-N72</f>
        <v>0.373232239999993</v>
      </c>
      <c r="AC72" s="124">
        <f t="shared" si="23"/>
        <v>1.252536149409115E-2</v>
      </c>
      <c r="AD72" s="124">
        <f t="shared" ref="AD72:AD77" si="39">AB72/N72</f>
        <v>1.2525361494091088E-2</v>
      </c>
      <c r="AE72" s="113" t="s">
        <v>46</v>
      </c>
      <c r="AF72" s="114"/>
      <c r="AG72" s="114"/>
    </row>
    <row r="73" spans="1:33" ht="63">
      <c r="A73" s="43" t="s">
        <v>161</v>
      </c>
      <c r="B73" s="109" t="s">
        <v>162</v>
      </c>
      <c r="C73" s="43" t="s">
        <v>163</v>
      </c>
      <c r="D73" s="105">
        <v>4.3680119758509601</v>
      </c>
      <c r="E73" s="105">
        <v>32.629049486950002</v>
      </c>
      <c r="F73" s="105">
        <f t="shared" si="29"/>
        <v>1.2887371940755874</v>
      </c>
      <c r="G73" s="105">
        <v>12.616737130000001</v>
      </c>
      <c r="H73" s="110"/>
      <c r="I73" s="110"/>
      <c r="J73" s="122">
        <v>9.7899999999999991</v>
      </c>
      <c r="K73" s="105">
        <f t="shared" si="30"/>
        <v>3.0792747817753727</v>
      </c>
      <c r="L73" s="105">
        <f t="shared" si="31"/>
        <v>20.012312356950002</v>
      </c>
      <c r="M73" s="105" t="e">
        <f t="shared" si="32"/>
        <v>#REF!</v>
      </c>
      <c r="N73" s="105" t="e">
        <f t="shared" si="33"/>
        <v>#REF!</v>
      </c>
      <c r="O73" s="105" t="e">
        <f t="shared" si="34"/>
        <v>#REF!</v>
      </c>
      <c r="P73" s="105" t="e">
        <f t="shared" si="35"/>
        <v>#REF!</v>
      </c>
      <c r="Q73" s="105" t="e">
        <f>#REF!</f>
        <v>#REF!</v>
      </c>
      <c r="R73" s="105" t="e">
        <f>#REF!</f>
        <v>#REF!</v>
      </c>
      <c r="S73" s="105" t="e">
        <f>#REF!</f>
        <v>#REF!</v>
      </c>
      <c r="T73" s="105">
        <v>0</v>
      </c>
      <c r="U73" s="105" t="e">
        <f>#REF!</f>
        <v>#REF!</v>
      </c>
      <c r="V73" s="105">
        <v>0</v>
      </c>
      <c r="W73" s="105" t="e">
        <f>#REF!</f>
        <v>#REF!</v>
      </c>
      <c r="X73" s="105">
        <v>5.2602930399999996</v>
      </c>
      <c r="Y73" s="111" t="e">
        <f t="shared" si="36"/>
        <v>#REF!</v>
      </c>
      <c r="Z73" s="105" t="e">
        <f t="shared" si="37"/>
        <v>#REF!</v>
      </c>
      <c r="AA73" s="105" t="e">
        <f t="shared" si="21"/>
        <v>#REF!</v>
      </c>
      <c r="AB73" s="105" t="e">
        <f t="shared" si="38"/>
        <v>#REF!</v>
      </c>
      <c r="AC73" s="124" t="e">
        <f t="shared" si="23"/>
        <v>#REF!</v>
      </c>
      <c r="AD73" s="124" t="e">
        <f t="shared" si="39"/>
        <v>#REF!</v>
      </c>
      <c r="AE73" s="112" t="e">
        <f>#REF!</f>
        <v>#REF!</v>
      </c>
      <c r="AF73" s="108"/>
      <c r="AG73" s="108"/>
    </row>
    <row r="74" spans="1:33" ht="63">
      <c r="A74" s="43" t="s">
        <v>165</v>
      </c>
      <c r="B74" s="109" t="s">
        <v>166</v>
      </c>
      <c r="C74" s="43" t="s">
        <v>167</v>
      </c>
      <c r="D74" s="105">
        <v>2.5869882347166446</v>
      </c>
      <c r="E74" s="105">
        <v>19.373068780000001</v>
      </c>
      <c r="F74" s="105">
        <f t="shared" si="29"/>
        <v>0</v>
      </c>
      <c r="G74" s="105">
        <v>0</v>
      </c>
      <c r="H74" s="110"/>
      <c r="I74" s="110"/>
      <c r="J74" s="122">
        <v>9.7899999999999991</v>
      </c>
      <c r="K74" s="105">
        <f t="shared" si="30"/>
        <v>2.5869882347166446</v>
      </c>
      <c r="L74" s="105">
        <f t="shared" si="31"/>
        <v>19.373068780000001</v>
      </c>
      <c r="M74" s="105" t="e">
        <f t="shared" si="32"/>
        <v>#REF!</v>
      </c>
      <c r="N74" s="105" t="e">
        <f t="shared" si="33"/>
        <v>#REF!</v>
      </c>
      <c r="O74" s="105" t="e">
        <f t="shared" si="34"/>
        <v>#REF!</v>
      </c>
      <c r="P74" s="105" t="e">
        <f t="shared" si="35"/>
        <v>#REF!</v>
      </c>
      <c r="Q74" s="105" t="e">
        <f>#REF!</f>
        <v>#REF!</v>
      </c>
      <c r="R74" s="105" t="e">
        <f>#REF!</f>
        <v>#REF!</v>
      </c>
      <c r="S74" s="105" t="e">
        <f>#REF!</f>
        <v>#REF!</v>
      </c>
      <c r="T74" s="105">
        <v>0</v>
      </c>
      <c r="U74" s="105" t="e">
        <f>#REF!</f>
        <v>#REF!</v>
      </c>
      <c r="V74" s="105">
        <v>0</v>
      </c>
      <c r="W74" s="105">
        <v>19.373068780000001</v>
      </c>
      <c r="X74" s="105">
        <v>19.584266230000001</v>
      </c>
      <c r="Y74" s="111" t="e">
        <f t="shared" si="36"/>
        <v>#REF!</v>
      </c>
      <c r="Z74" s="105" t="e">
        <f t="shared" si="37"/>
        <v>#REF!</v>
      </c>
      <c r="AA74" s="105" t="e">
        <f t="shared" si="21"/>
        <v>#REF!</v>
      </c>
      <c r="AB74" s="105" t="e">
        <f t="shared" si="38"/>
        <v>#REF!</v>
      </c>
      <c r="AC74" s="124" t="e">
        <f t="shared" si="23"/>
        <v>#REF!</v>
      </c>
      <c r="AD74" s="124" t="e">
        <f t="shared" si="39"/>
        <v>#REF!</v>
      </c>
      <c r="AE74" s="113" t="e">
        <f>#REF!</f>
        <v>#REF!</v>
      </c>
      <c r="AF74" s="108"/>
      <c r="AG74" s="108"/>
    </row>
    <row r="75" spans="1:33" ht="47.25">
      <c r="A75" s="43" t="s">
        <v>170</v>
      </c>
      <c r="B75" s="109" t="s">
        <v>171</v>
      </c>
      <c r="C75" s="43" t="s">
        <v>172</v>
      </c>
      <c r="D75" s="105">
        <v>2.069163409192325</v>
      </c>
      <c r="E75" s="105">
        <v>15.588584000000001</v>
      </c>
      <c r="F75" s="105">
        <f t="shared" si="29"/>
        <v>0</v>
      </c>
      <c r="G75" s="105">
        <v>0</v>
      </c>
      <c r="H75" s="110"/>
      <c r="I75" s="110"/>
      <c r="J75" s="122">
        <v>9.7899999999999991</v>
      </c>
      <c r="K75" s="105">
        <f t="shared" si="30"/>
        <v>2.069163409192325</v>
      </c>
      <c r="L75" s="105">
        <f t="shared" si="31"/>
        <v>15.588584000000001</v>
      </c>
      <c r="M75" s="105" t="e">
        <f t="shared" si="32"/>
        <v>#REF!</v>
      </c>
      <c r="N75" s="105" t="e">
        <f t="shared" si="33"/>
        <v>#REF!</v>
      </c>
      <c r="O75" s="105" t="e">
        <f t="shared" si="34"/>
        <v>#REF!</v>
      </c>
      <c r="P75" s="105" t="e">
        <f t="shared" si="35"/>
        <v>#REF!</v>
      </c>
      <c r="Q75" s="105" t="e">
        <f>#REF!</f>
        <v>#REF!</v>
      </c>
      <c r="R75" s="105" t="e">
        <f>#REF!</f>
        <v>#REF!</v>
      </c>
      <c r="S75" s="105" t="e">
        <f>#REF!</f>
        <v>#REF!</v>
      </c>
      <c r="T75" s="105">
        <v>0</v>
      </c>
      <c r="U75" s="105" t="e">
        <f>#REF!</f>
        <v>#REF!</v>
      </c>
      <c r="V75" s="105">
        <v>0</v>
      </c>
      <c r="W75" s="105">
        <v>15.588584000000001</v>
      </c>
      <c r="X75" s="105" t="e">
        <f>#REF!</f>
        <v>#REF!</v>
      </c>
      <c r="Y75" s="111" t="e">
        <f t="shared" si="36"/>
        <v>#REF!</v>
      </c>
      <c r="Z75" s="105" t="e">
        <f t="shared" si="37"/>
        <v>#REF!</v>
      </c>
      <c r="AA75" s="105" t="e">
        <f t="shared" si="21"/>
        <v>#REF!</v>
      </c>
      <c r="AB75" s="105" t="e">
        <f t="shared" si="38"/>
        <v>#REF!</v>
      </c>
      <c r="AC75" s="124" t="e">
        <f t="shared" si="23"/>
        <v>#REF!</v>
      </c>
      <c r="AD75" s="124" t="e">
        <f t="shared" si="39"/>
        <v>#REF!</v>
      </c>
      <c r="AE75" s="113" t="e">
        <f>#REF!</f>
        <v>#REF!</v>
      </c>
      <c r="AF75" s="108"/>
      <c r="AG75" s="108"/>
    </row>
    <row r="76" spans="1:33" ht="47.25">
      <c r="A76" s="43" t="s">
        <v>173</v>
      </c>
      <c r="B76" s="109" t="s">
        <v>174</v>
      </c>
      <c r="C76" s="43" t="s">
        <v>175</v>
      </c>
      <c r="D76" s="105">
        <v>0.29293246586345378</v>
      </c>
      <c r="E76" s="105">
        <v>2.1882055204099999</v>
      </c>
      <c r="F76" s="105">
        <f t="shared" si="29"/>
        <v>0</v>
      </c>
      <c r="G76" s="115">
        <v>0</v>
      </c>
      <c r="H76" s="110"/>
      <c r="I76" s="110"/>
      <c r="J76" s="122">
        <v>9.7899999999999991</v>
      </c>
      <c r="K76" s="105">
        <f t="shared" si="30"/>
        <v>0.29293246586345378</v>
      </c>
      <c r="L76" s="105">
        <f t="shared" si="31"/>
        <v>2.1882055204099999</v>
      </c>
      <c r="M76" s="105" t="e">
        <f t="shared" si="32"/>
        <v>#REF!</v>
      </c>
      <c r="N76" s="105" t="e">
        <f t="shared" si="33"/>
        <v>#REF!</v>
      </c>
      <c r="O76" s="105" t="e">
        <f t="shared" si="34"/>
        <v>#REF!</v>
      </c>
      <c r="P76" s="105" t="e">
        <f t="shared" si="35"/>
        <v>#REF!</v>
      </c>
      <c r="Q76" s="105" t="e">
        <f>#REF!</f>
        <v>#REF!</v>
      </c>
      <c r="R76" s="105" t="e">
        <f>#REF!</f>
        <v>#REF!</v>
      </c>
      <c r="S76" s="105" t="e">
        <f>#REF!</f>
        <v>#REF!</v>
      </c>
      <c r="T76" s="105">
        <v>0</v>
      </c>
      <c r="U76" s="105" t="e">
        <f>#REF!</f>
        <v>#REF!</v>
      </c>
      <c r="V76" s="105">
        <v>0</v>
      </c>
      <c r="W76" s="105">
        <v>2.1882055199999999</v>
      </c>
      <c r="X76" s="105" t="e">
        <f>#REF!</f>
        <v>#REF!</v>
      </c>
      <c r="Y76" s="111" t="e">
        <f t="shared" si="36"/>
        <v>#REF!</v>
      </c>
      <c r="Z76" s="105" t="e">
        <f t="shared" si="37"/>
        <v>#REF!</v>
      </c>
      <c r="AA76" s="105" t="e">
        <f t="shared" si="21"/>
        <v>#REF!</v>
      </c>
      <c r="AB76" s="105" t="e">
        <f t="shared" si="38"/>
        <v>#REF!</v>
      </c>
      <c r="AC76" s="124" t="e">
        <f t="shared" si="23"/>
        <v>#REF!</v>
      </c>
      <c r="AD76" s="124" t="e">
        <f t="shared" si="39"/>
        <v>#REF!</v>
      </c>
      <c r="AE76" s="113" t="e">
        <f>#REF!</f>
        <v>#REF!</v>
      </c>
      <c r="AF76" s="108"/>
      <c r="AG76" s="108"/>
    </row>
    <row r="77" spans="1:33" ht="15.75">
      <c r="A77" s="43" t="s">
        <v>176</v>
      </c>
      <c r="B77" s="109" t="s">
        <v>177</v>
      </c>
      <c r="C77" s="43" t="s">
        <v>178</v>
      </c>
      <c r="D77" s="105">
        <v>0.70330965595716211</v>
      </c>
      <c r="E77" s="105">
        <v>5.2787731299999994</v>
      </c>
      <c r="F77" s="105">
        <f t="shared" si="29"/>
        <v>0</v>
      </c>
      <c r="G77" s="105">
        <v>0</v>
      </c>
      <c r="H77" s="110"/>
      <c r="I77" s="110"/>
      <c r="J77" s="122">
        <v>9.7899999999999991</v>
      </c>
      <c r="K77" s="105">
        <f t="shared" si="30"/>
        <v>0.70330965595716211</v>
      </c>
      <c r="L77" s="105">
        <f t="shared" si="31"/>
        <v>5.2787731299999994</v>
      </c>
      <c r="M77" s="105" t="e">
        <f t="shared" si="32"/>
        <v>#REF!</v>
      </c>
      <c r="N77" s="105" t="e">
        <f t="shared" si="33"/>
        <v>#REF!</v>
      </c>
      <c r="O77" s="105" t="e">
        <f t="shared" si="34"/>
        <v>#REF!</v>
      </c>
      <c r="P77" s="105" t="e">
        <f t="shared" si="35"/>
        <v>#REF!</v>
      </c>
      <c r="Q77" s="105" t="e">
        <f>#REF!</f>
        <v>#REF!</v>
      </c>
      <c r="R77" s="105" t="e">
        <f>#REF!</f>
        <v>#REF!</v>
      </c>
      <c r="S77" s="105" t="e">
        <f>#REF!</f>
        <v>#REF!</v>
      </c>
      <c r="T77" s="105">
        <v>0</v>
      </c>
      <c r="U77" s="105" t="e">
        <f>#REF!</f>
        <v>#REF!</v>
      </c>
      <c r="V77" s="105">
        <v>0</v>
      </c>
      <c r="W77" s="105">
        <v>5.2787731300000003</v>
      </c>
      <c r="X77" s="105">
        <v>5.2297204099999997</v>
      </c>
      <c r="Y77" s="111" t="e">
        <f t="shared" si="36"/>
        <v>#REF!</v>
      </c>
      <c r="Z77" s="105" t="e">
        <f t="shared" si="37"/>
        <v>#REF!</v>
      </c>
      <c r="AA77" s="105" t="e">
        <f t="shared" si="21"/>
        <v>#REF!</v>
      </c>
      <c r="AB77" s="105" t="e">
        <f t="shared" si="38"/>
        <v>#REF!</v>
      </c>
      <c r="AC77" s="124" t="e">
        <f t="shared" si="23"/>
        <v>#REF!</v>
      </c>
      <c r="AD77" s="124" t="e">
        <f t="shared" si="39"/>
        <v>#REF!</v>
      </c>
      <c r="AE77" s="113" t="e">
        <f>#REF!</f>
        <v>#REF!</v>
      </c>
      <c r="AF77" s="108"/>
      <c r="AG77" s="108"/>
    </row>
    <row r="78" spans="1:33" ht="47.25">
      <c r="A78" s="43" t="s">
        <v>179</v>
      </c>
      <c r="B78" s="109" t="s">
        <v>180</v>
      </c>
      <c r="C78" s="43" t="s">
        <v>45</v>
      </c>
      <c r="D78" s="105">
        <v>0</v>
      </c>
      <c r="E78" s="105">
        <v>0</v>
      </c>
      <c r="F78" s="105">
        <v>0</v>
      </c>
      <c r="G78" s="105">
        <v>0</v>
      </c>
      <c r="H78" s="110">
        <v>0</v>
      </c>
      <c r="I78" s="110">
        <v>0</v>
      </c>
      <c r="J78" s="110">
        <v>0</v>
      </c>
      <c r="K78" s="105">
        <v>0</v>
      </c>
      <c r="L78" s="105">
        <v>0</v>
      </c>
      <c r="M78" s="105">
        <v>0</v>
      </c>
      <c r="N78" s="105">
        <v>0</v>
      </c>
      <c r="O78" s="105">
        <v>0</v>
      </c>
      <c r="P78" s="105">
        <v>0</v>
      </c>
      <c r="Q78" s="105">
        <v>0</v>
      </c>
      <c r="R78" s="105">
        <v>0</v>
      </c>
      <c r="S78" s="105">
        <v>0</v>
      </c>
      <c r="T78" s="105">
        <v>0</v>
      </c>
      <c r="U78" s="105">
        <v>0</v>
      </c>
      <c r="V78" s="105">
        <v>0</v>
      </c>
      <c r="W78" s="105">
        <v>0</v>
      </c>
      <c r="X78" s="105">
        <v>0</v>
      </c>
      <c r="Y78" s="105">
        <v>0</v>
      </c>
      <c r="Z78" s="105">
        <v>0</v>
      </c>
      <c r="AA78" s="105">
        <f t="shared" si="21"/>
        <v>0</v>
      </c>
      <c r="AB78" s="105">
        <f t="shared" si="4"/>
        <v>0</v>
      </c>
      <c r="AC78" s="124">
        <v>0</v>
      </c>
      <c r="AD78" s="106">
        <v>0</v>
      </c>
      <c r="AE78" s="100" t="s">
        <v>46</v>
      </c>
      <c r="AF78" s="108"/>
      <c r="AG78" s="108"/>
    </row>
    <row r="79" spans="1:33" ht="31.5">
      <c r="A79" s="43" t="s">
        <v>182</v>
      </c>
      <c r="B79" s="109" t="s">
        <v>183</v>
      </c>
      <c r="C79" s="43" t="s">
        <v>45</v>
      </c>
      <c r="D79" s="105">
        <f t="shared" ref="D79:X79" si="40">SUM(D80:D88)</f>
        <v>12.688222896381081</v>
      </c>
      <c r="E79" s="105">
        <f>SUM(E80:E88)</f>
        <v>96.473614133213346</v>
      </c>
      <c r="F79" s="105">
        <f>SUM(F80:F88)</f>
        <v>1.5970480990806948</v>
      </c>
      <c r="G79" s="105">
        <f>SUM(G80:G88)</f>
        <v>15.63510089</v>
      </c>
      <c r="H79" s="110">
        <f t="shared" si="40"/>
        <v>0</v>
      </c>
      <c r="I79" s="110">
        <f t="shared" si="40"/>
        <v>0</v>
      </c>
      <c r="J79" s="110">
        <f t="shared" si="40"/>
        <v>88.109999999999985</v>
      </c>
      <c r="K79" s="105">
        <f t="shared" si="40"/>
        <v>11.091174797300386</v>
      </c>
      <c r="L79" s="105">
        <f t="shared" si="40"/>
        <v>80.838513243213328</v>
      </c>
      <c r="M79" s="105" t="e">
        <f>SUM(M80:M88)</f>
        <v>#REF!</v>
      </c>
      <c r="N79" s="105" t="e">
        <f>SUM(N80:N88)</f>
        <v>#REF!</v>
      </c>
      <c r="O79" s="105" t="e">
        <f>SUM(O80:O88)</f>
        <v>#REF!</v>
      </c>
      <c r="P79" s="105" t="e">
        <f>SUM(P80:P88)</f>
        <v>#REF!</v>
      </c>
      <c r="Q79" s="105" t="e">
        <f t="shared" si="40"/>
        <v>#REF!</v>
      </c>
      <c r="R79" s="105" t="e">
        <f t="shared" si="40"/>
        <v>#REF!</v>
      </c>
      <c r="S79" s="105" t="e">
        <f t="shared" si="40"/>
        <v>#REF!</v>
      </c>
      <c r="T79" s="105">
        <f t="shared" si="40"/>
        <v>0</v>
      </c>
      <c r="U79" s="105" t="e">
        <f t="shared" si="40"/>
        <v>#REF!</v>
      </c>
      <c r="V79" s="105">
        <f t="shared" si="40"/>
        <v>2</v>
      </c>
      <c r="W79" s="105" t="e">
        <f t="shared" si="40"/>
        <v>#REF!</v>
      </c>
      <c r="X79" s="105" t="e">
        <f t="shared" si="40"/>
        <v>#REF!</v>
      </c>
      <c r="Y79" s="105" t="e">
        <f>SUM(Y80:Y88)</f>
        <v>#REF!</v>
      </c>
      <c r="Z79" s="105" t="e">
        <f>SUM(Z80:Z88)</f>
        <v>#REF!</v>
      </c>
      <c r="AA79" s="105" t="e">
        <f t="shared" si="21"/>
        <v>#REF!</v>
      </c>
      <c r="AB79" s="105" t="e">
        <f t="shared" si="4"/>
        <v>#REF!</v>
      </c>
      <c r="AC79" s="124" t="e">
        <f t="shared" si="23"/>
        <v>#REF!</v>
      </c>
      <c r="AD79" s="106" t="str">
        <f t="shared" si="6"/>
        <v>нд</v>
      </c>
      <c r="AE79" s="100" t="s">
        <v>46</v>
      </c>
      <c r="AF79" s="108"/>
      <c r="AG79" s="108"/>
    </row>
    <row r="80" spans="1:33" ht="15.75">
      <c r="A80" s="43" t="s">
        <v>185</v>
      </c>
      <c r="B80" s="109" t="s">
        <v>186</v>
      </c>
      <c r="C80" s="43" t="s">
        <v>187</v>
      </c>
      <c r="D80" s="105">
        <v>0.79304082887103977</v>
      </c>
      <c r="E80" s="105">
        <v>5.9240149899999999</v>
      </c>
      <c r="F80" s="105">
        <f t="shared" ref="F80:F88" si="41">G80/J80</f>
        <v>0.18714376915219613</v>
      </c>
      <c r="G80" s="105">
        <v>1.8321375</v>
      </c>
      <c r="H80" s="110"/>
      <c r="I80" s="110"/>
      <c r="J80" s="122">
        <v>9.7899999999999991</v>
      </c>
      <c r="K80" s="105">
        <f t="shared" ref="K80:K88" si="42">D80-F80</f>
        <v>0.60589705971884367</v>
      </c>
      <c r="L80" s="105">
        <f t="shared" ref="L80:L88" si="43">E80-G80</f>
        <v>4.0918774899999999</v>
      </c>
      <c r="M80" s="105" t="e">
        <f t="shared" ref="M80:M88" si="44">N80/J80</f>
        <v>#REF!</v>
      </c>
      <c r="N80" s="105" t="e">
        <f t="shared" ref="N80:N88" si="45">Q80+S80+U80+W80</f>
        <v>#REF!</v>
      </c>
      <c r="O80" s="105" t="e">
        <f t="shared" ref="O80:O88" si="46">P80/J80</f>
        <v>#REF!</v>
      </c>
      <c r="P80" s="105" t="e">
        <f t="shared" ref="P80:P88" si="47">R80+T80+V80+X80</f>
        <v>#REF!</v>
      </c>
      <c r="Q80" s="105" t="e">
        <f>#REF!</f>
        <v>#REF!</v>
      </c>
      <c r="R80" s="105" t="e">
        <f>#REF!</f>
        <v>#REF!</v>
      </c>
      <c r="S80" s="105" t="e">
        <f>#REF!</f>
        <v>#REF!</v>
      </c>
      <c r="T80" s="105">
        <v>0</v>
      </c>
      <c r="U80" s="105" t="e">
        <f>#REF!</f>
        <v>#REF!</v>
      </c>
      <c r="V80" s="105">
        <v>0</v>
      </c>
      <c r="W80" s="105">
        <v>1.6849999999999998</v>
      </c>
      <c r="X80" s="105" t="e">
        <f>#REF!</f>
        <v>#REF!</v>
      </c>
      <c r="Y80" s="111" t="e">
        <f t="shared" ref="Y80:Y88" si="48">K80-O80</f>
        <v>#REF!</v>
      </c>
      <c r="Z80" s="105" t="e">
        <f t="shared" ref="Z80:Z88" si="49">L80-P80</f>
        <v>#REF!</v>
      </c>
      <c r="AA80" s="105" t="e">
        <f t="shared" si="21"/>
        <v>#REF!</v>
      </c>
      <c r="AB80" s="105" t="e">
        <f t="shared" ref="AB80:AB88" si="50">P80-N80</f>
        <v>#REF!</v>
      </c>
      <c r="AC80" s="124" t="e">
        <f t="shared" si="23"/>
        <v>#REF!</v>
      </c>
      <c r="AD80" s="124" t="e">
        <f t="shared" ref="AD80:AD88" si="51">AB80/N80</f>
        <v>#REF!</v>
      </c>
      <c r="AE80" s="113" t="e">
        <f>#REF!</f>
        <v>#REF!</v>
      </c>
      <c r="AF80" s="108"/>
      <c r="AG80" s="108"/>
    </row>
    <row r="81" spans="1:33" ht="47.25">
      <c r="A81" s="43" t="s">
        <v>189</v>
      </c>
      <c r="B81" s="109" t="s">
        <v>190</v>
      </c>
      <c r="C81" s="43" t="s">
        <v>191</v>
      </c>
      <c r="D81" s="105">
        <v>0.87732608000000001</v>
      </c>
      <c r="E81" s="105">
        <v>8.142154033213334</v>
      </c>
      <c r="F81" s="105">
        <f t="shared" si="41"/>
        <v>0.32444297548518897</v>
      </c>
      <c r="G81" s="105">
        <v>3.1762967299999998</v>
      </c>
      <c r="H81" s="110"/>
      <c r="I81" s="110"/>
      <c r="J81" s="122">
        <v>9.7899999999999991</v>
      </c>
      <c r="K81" s="105">
        <f t="shared" si="42"/>
        <v>0.55288310451481104</v>
      </c>
      <c r="L81" s="105">
        <f t="shared" si="43"/>
        <v>4.9658573032133342</v>
      </c>
      <c r="M81" s="105" t="e">
        <f t="shared" si="44"/>
        <v>#REF!</v>
      </c>
      <c r="N81" s="105" t="e">
        <f t="shared" si="45"/>
        <v>#REF!</v>
      </c>
      <c r="O81" s="105" t="e">
        <f t="shared" si="46"/>
        <v>#REF!</v>
      </c>
      <c r="P81" s="105" t="e">
        <f t="shared" si="47"/>
        <v>#REF!</v>
      </c>
      <c r="Q81" s="105" t="e">
        <f>#REF!</f>
        <v>#REF!</v>
      </c>
      <c r="R81" s="105" t="e">
        <f>#REF!</f>
        <v>#REF!</v>
      </c>
      <c r="S81" s="105" t="e">
        <f>#REF!</f>
        <v>#REF!</v>
      </c>
      <c r="T81" s="105">
        <v>0</v>
      </c>
      <c r="U81" s="105" t="e">
        <f>#REF!</f>
        <v>#REF!</v>
      </c>
      <c r="V81" s="105">
        <v>0</v>
      </c>
      <c r="W81" s="105" t="e">
        <f>#REF!</f>
        <v>#REF!</v>
      </c>
      <c r="X81" s="105" t="e">
        <f>#REF!</f>
        <v>#REF!</v>
      </c>
      <c r="Y81" s="111" t="e">
        <f t="shared" si="48"/>
        <v>#REF!</v>
      </c>
      <c r="Z81" s="105" t="e">
        <f t="shared" si="49"/>
        <v>#REF!</v>
      </c>
      <c r="AA81" s="105" t="e">
        <f t="shared" si="21"/>
        <v>#REF!</v>
      </c>
      <c r="AB81" s="105" t="e">
        <f t="shared" si="50"/>
        <v>#REF!</v>
      </c>
      <c r="AC81" s="124" t="e">
        <f t="shared" si="23"/>
        <v>#REF!</v>
      </c>
      <c r="AD81" s="124" t="e">
        <f t="shared" si="51"/>
        <v>#REF!</v>
      </c>
      <c r="AE81" s="112" t="s">
        <v>256</v>
      </c>
      <c r="AF81" s="108"/>
      <c r="AG81" s="108"/>
    </row>
    <row r="82" spans="1:33" ht="31.5">
      <c r="A82" s="43" t="s">
        <v>193</v>
      </c>
      <c r="B82" s="109" t="s">
        <v>194</v>
      </c>
      <c r="C82" s="43" t="s">
        <v>195</v>
      </c>
      <c r="D82" s="105">
        <v>0.35465580209727809</v>
      </c>
      <c r="E82" s="105">
        <v>2.64927884</v>
      </c>
      <c r="F82" s="105">
        <f t="shared" si="41"/>
        <v>3.8644875383043925E-2</v>
      </c>
      <c r="G82" s="105">
        <v>0.37833333000000002</v>
      </c>
      <c r="H82" s="110"/>
      <c r="I82" s="110"/>
      <c r="J82" s="122">
        <v>9.7899999999999991</v>
      </c>
      <c r="K82" s="105">
        <f t="shared" si="42"/>
        <v>0.31601092671423414</v>
      </c>
      <c r="L82" s="105">
        <f t="shared" si="43"/>
        <v>2.2709455099999998</v>
      </c>
      <c r="M82" s="105" t="e">
        <f t="shared" si="44"/>
        <v>#REF!</v>
      </c>
      <c r="N82" s="105" t="e">
        <f t="shared" si="45"/>
        <v>#REF!</v>
      </c>
      <c r="O82" s="105" t="e">
        <f t="shared" si="46"/>
        <v>#REF!</v>
      </c>
      <c r="P82" s="105" t="e">
        <f t="shared" si="47"/>
        <v>#REF!</v>
      </c>
      <c r="Q82" s="105" t="e">
        <f>#REF!</f>
        <v>#REF!</v>
      </c>
      <c r="R82" s="105" t="e">
        <f>#REF!</f>
        <v>#REF!</v>
      </c>
      <c r="S82" s="105" t="e">
        <f>#REF!</f>
        <v>#REF!</v>
      </c>
      <c r="T82" s="105">
        <v>0</v>
      </c>
      <c r="U82" s="105" t="e">
        <f>#REF!</f>
        <v>#REF!</v>
      </c>
      <c r="V82" s="105">
        <v>0</v>
      </c>
      <c r="W82" s="105">
        <v>0.99883332999999996</v>
      </c>
      <c r="X82" s="105" t="e">
        <f>#REF!</f>
        <v>#REF!</v>
      </c>
      <c r="Y82" s="111" t="e">
        <f t="shared" si="48"/>
        <v>#REF!</v>
      </c>
      <c r="Z82" s="105" t="e">
        <f t="shared" si="49"/>
        <v>#REF!</v>
      </c>
      <c r="AA82" s="105" t="e">
        <f t="shared" si="21"/>
        <v>#REF!</v>
      </c>
      <c r="AB82" s="105" t="e">
        <f t="shared" si="50"/>
        <v>#REF!</v>
      </c>
      <c r="AC82" s="124" t="e">
        <f t="shared" si="23"/>
        <v>#REF!</v>
      </c>
      <c r="AD82" s="124" t="e">
        <f t="shared" si="51"/>
        <v>#REF!</v>
      </c>
      <c r="AE82" s="113" t="e">
        <f>#REF!</f>
        <v>#REF!</v>
      </c>
      <c r="AF82" s="108"/>
      <c r="AG82" s="108"/>
    </row>
    <row r="83" spans="1:33" ht="15.75">
      <c r="A83" s="43" t="s">
        <v>196</v>
      </c>
      <c r="B83" s="109" t="s">
        <v>197</v>
      </c>
      <c r="C83" s="43" t="s">
        <v>198</v>
      </c>
      <c r="D83" s="105">
        <v>1.9641268652387327</v>
      </c>
      <c r="E83" s="105">
        <v>14.672027679999999</v>
      </c>
      <c r="F83" s="105">
        <f t="shared" si="41"/>
        <v>1.0468164790602656</v>
      </c>
      <c r="G83" s="105">
        <v>10.248333329999999</v>
      </c>
      <c r="H83" s="110"/>
      <c r="I83" s="110"/>
      <c r="J83" s="122">
        <v>9.7899999999999991</v>
      </c>
      <c r="K83" s="105">
        <f t="shared" si="42"/>
        <v>0.91731038617846705</v>
      </c>
      <c r="L83" s="105">
        <f t="shared" si="43"/>
        <v>4.4236943499999999</v>
      </c>
      <c r="M83" s="105" t="e">
        <f t="shared" si="44"/>
        <v>#REF!</v>
      </c>
      <c r="N83" s="105" t="e">
        <f t="shared" si="45"/>
        <v>#REF!</v>
      </c>
      <c r="O83" s="105" t="e">
        <f t="shared" si="46"/>
        <v>#REF!</v>
      </c>
      <c r="P83" s="105" t="e">
        <f t="shared" si="47"/>
        <v>#REF!</v>
      </c>
      <c r="Q83" s="105" t="e">
        <f>#REF!</f>
        <v>#REF!</v>
      </c>
      <c r="R83" s="105" t="e">
        <f>#REF!</f>
        <v>#REF!</v>
      </c>
      <c r="S83" s="105" t="e">
        <f>#REF!</f>
        <v>#REF!</v>
      </c>
      <c r="T83" s="105">
        <v>0</v>
      </c>
      <c r="U83" s="105" t="e">
        <f>#REF!</f>
        <v>#REF!</v>
      </c>
      <c r="V83" s="105">
        <v>0</v>
      </c>
      <c r="W83" s="105">
        <v>4.0791666700000002</v>
      </c>
      <c r="X83" s="105" t="e">
        <f>#REF!</f>
        <v>#REF!</v>
      </c>
      <c r="Y83" s="111" t="e">
        <f t="shared" si="48"/>
        <v>#REF!</v>
      </c>
      <c r="Z83" s="105" t="e">
        <f t="shared" si="49"/>
        <v>#REF!</v>
      </c>
      <c r="AA83" s="105" t="e">
        <f t="shared" si="21"/>
        <v>#REF!</v>
      </c>
      <c r="AB83" s="105" t="e">
        <f t="shared" si="50"/>
        <v>#REF!</v>
      </c>
      <c r="AC83" s="124" t="e">
        <f t="shared" si="23"/>
        <v>#REF!</v>
      </c>
      <c r="AD83" s="124" t="e">
        <f t="shared" si="51"/>
        <v>#REF!</v>
      </c>
      <c r="AE83" s="113" t="e">
        <f>#REF!</f>
        <v>#REF!</v>
      </c>
      <c r="AF83" s="108"/>
      <c r="AG83" s="108"/>
    </row>
    <row r="84" spans="1:33" ht="15.75">
      <c r="A84" s="43" t="s">
        <v>199</v>
      </c>
      <c r="B84" s="109" t="s">
        <v>200</v>
      </c>
      <c r="C84" s="43" t="s">
        <v>201</v>
      </c>
      <c r="D84" s="105">
        <v>0.92759928603302111</v>
      </c>
      <c r="E84" s="105">
        <v>6.9291666699999999</v>
      </c>
      <c r="F84" s="105">
        <f t="shared" si="41"/>
        <v>0</v>
      </c>
      <c r="G84" s="105">
        <v>0</v>
      </c>
      <c r="H84" s="110"/>
      <c r="I84" s="110"/>
      <c r="J84" s="122">
        <v>9.7899999999999991</v>
      </c>
      <c r="K84" s="105">
        <f t="shared" si="42"/>
        <v>0.92759928603302111</v>
      </c>
      <c r="L84" s="105">
        <f t="shared" si="43"/>
        <v>6.9291666699999999</v>
      </c>
      <c r="M84" s="105" t="e">
        <f t="shared" si="44"/>
        <v>#REF!</v>
      </c>
      <c r="N84" s="105" t="e">
        <f t="shared" si="45"/>
        <v>#REF!</v>
      </c>
      <c r="O84" s="105" t="e">
        <f t="shared" si="46"/>
        <v>#REF!</v>
      </c>
      <c r="P84" s="105" t="e">
        <f t="shared" si="47"/>
        <v>#REF!</v>
      </c>
      <c r="Q84" s="105" t="e">
        <f>#REF!</f>
        <v>#REF!</v>
      </c>
      <c r="R84" s="105" t="e">
        <f>#REF!</f>
        <v>#REF!</v>
      </c>
      <c r="S84" s="105" t="e">
        <f>#REF!</f>
        <v>#REF!</v>
      </c>
      <c r="T84" s="105">
        <v>0</v>
      </c>
      <c r="U84" s="105" t="e">
        <f>#REF!</f>
        <v>#REF!</v>
      </c>
      <c r="V84" s="105">
        <v>0</v>
      </c>
      <c r="W84" s="105">
        <v>6.9291666699999999</v>
      </c>
      <c r="X84" s="105" t="e">
        <f>#REF!</f>
        <v>#REF!</v>
      </c>
      <c r="Y84" s="111" t="e">
        <f t="shared" si="48"/>
        <v>#REF!</v>
      </c>
      <c r="Z84" s="105" t="e">
        <f t="shared" si="49"/>
        <v>#REF!</v>
      </c>
      <c r="AA84" s="105" t="e">
        <f t="shared" si="21"/>
        <v>#REF!</v>
      </c>
      <c r="AB84" s="105" t="e">
        <f t="shared" si="50"/>
        <v>#REF!</v>
      </c>
      <c r="AC84" s="124" t="e">
        <f t="shared" si="23"/>
        <v>#REF!</v>
      </c>
      <c r="AD84" s="124" t="e">
        <f t="shared" si="51"/>
        <v>#REF!</v>
      </c>
      <c r="AE84" s="113" t="e">
        <f>#REF!</f>
        <v>#REF!</v>
      </c>
      <c r="AF84" s="108"/>
      <c r="AG84" s="108"/>
    </row>
    <row r="85" spans="1:33" ht="15.75">
      <c r="A85" s="43" t="s">
        <v>203</v>
      </c>
      <c r="B85" s="109" t="s">
        <v>204</v>
      </c>
      <c r="C85" s="43" t="s">
        <v>205</v>
      </c>
      <c r="D85" s="105">
        <v>0.32407407407407407</v>
      </c>
      <c r="E85" s="105">
        <v>2.4208333299999998</v>
      </c>
      <c r="F85" s="105">
        <f t="shared" si="41"/>
        <v>0</v>
      </c>
      <c r="G85" s="105">
        <v>0</v>
      </c>
      <c r="H85" s="110"/>
      <c r="I85" s="110"/>
      <c r="J85" s="122">
        <v>9.7899999999999991</v>
      </c>
      <c r="K85" s="105">
        <f t="shared" si="42"/>
        <v>0.32407407407407407</v>
      </c>
      <c r="L85" s="105">
        <f t="shared" si="43"/>
        <v>2.4208333299999998</v>
      </c>
      <c r="M85" s="105" t="e">
        <f t="shared" si="44"/>
        <v>#REF!</v>
      </c>
      <c r="N85" s="105" t="e">
        <f t="shared" si="45"/>
        <v>#REF!</v>
      </c>
      <c r="O85" s="105" t="e">
        <f t="shared" si="46"/>
        <v>#REF!</v>
      </c>
      <c r="P85" s="105" t="e">
        <f t="shared" si="47"/>
        <v>#REF!</v>
      </c>
      <c r="Q85" s="105" t="e">
        <f>#REF!</f>
        <v>#REF!</v>
      </c>
      <c r="R85" s="105" t="e">
        <f>#REF!</f>
        <v>#REF!</v>
      </c>
      <c r="S85" s="105" t="e">
        <f>#REF!</f>
        <v>#REF!</v>
      </c>
      <c r="T85" s="105">
        <v>0</v>
      </c>
      <c r="U85" s="105" t="e">
        <f>#REF!</f>
        <v>#REF!</v>
      </c>
      <c r="V85" s="105">
        <v>0</v>
      </c>
      <c r="W85" s="105">
        <v>2.4208333299999998</v>
      </c>
      <c r="X85" s="105" t="e">
        <f>#REF!</f>
        <v>#REF!</v>
      </c>
      <c r="Y85" s="111" t="e">
        <f t="shared" si="48"/>
        <v>#REF!</v>
      </c>
      <c r="Z85" s="105" t="e">
        <f t="shared" si="49"/>
        <v>#REF!</v>
      </c>
      <c r="AA85" s="105" t="e">
        <f t="shared" si="21"/>
        <v>#REF!</v>
      </c>
      <c r="AB85" s="105" t="e">
        <f t="shared" si="50"/>
        <v>#REF!</v>
      </c>
      <c r="AC85" s="124" t="e">
        <f t="shared" si="23"/>
        <v>#REF!</v>
      </c>
      <c r="AD85" s="124" t="e">
        <f t="shared" si="51"/>
        <v>#REF!</v>
      </c>
      <c r="AE85" s="112" t="e">
        <f>#REF!</f>
        <v>#REF!</v>
      </c>
      <c r="AF85" s="108"/>
      <c r="AG85" s="108"/>
    </row>
    <row r="86" spans="1:33" ht="31.5">
      <c r="A86" s="43" t="s">
        <v>206</v>
      </c>
      <c r="B86" s="109" t="s">
        <v>207</v>
      </c>
      <c r="C86" s="43" t="s">
        <v>208</v>
      </c>
      <c r="D86" s="105">
        <v>0.15153815394912987</v>
      </c>
      <c r="E86" s="105">
        <v>1.13199001</v>
      </c>
      <c r="F86" s="105">
        <f t="shared" si="41"/>
        <v>0</v>
      </c>
      <c r="G86" s="105">
        <v>0</v>
      </c>
      <c r="H86" s="110"/>
      <c r="I86" s="110"/>
      <c r="J86" s="122">
        <v>9.7899999999999991</v>
      </c>
      <c r="K86" s="105">
        <f t="shared" si="42"/>
        <v>0.15153815394912987</v>
      </c>
      <c r="L86" s="105">
        <f t="shared" si="43"/>
        <v>1.13199001</v>
      </c>
      <c r="M86" s="105" t="e">
        <f t="shared" si="44"/>
        <v>#REF!</v>
      </c>
      <c r="N86" s="105" t="e">
        <f t="shared" si="45"/>
        <v>#REF!</v>
      </c>
      <c r="O86" s="105" t="e">
        <f t="shared" si="46"/>
        <v>#REF!</v>
      </c>
      <c r="P86" s="105" t="e">
        <f t="shared" si="47"/>
        <v>#REF!</v>
      </c>
      <c r="Q86" s="105" t="e">
        <f>#REF!</f>
        <v>#REF!</v>
      </c>
      <c r="R86" s="105" t="e">
        <f>#REF!</f>
        <v>#REF!</v>
      </c>
      <c r="S86" s="105" t="e">
        <f>#REF!</f>
        <v>#REF!</v>
      </c>
      <c r="T86" s="105">
        <v>0</v>
      </c>
      <c r="U86" s="105" t="e">
        <f>#REF!</f>
        <v>#REF!</v>
      </c>
      <c r="V86" s="105">
        <v>0</v>
      </c>
      <c r="W86" s="105">
        <v>1.13199001</v>
      </c>
      <c r="X86" s="105" t="e">
        <f>#REF!</f>
        <v>#REF!</v>
      </c>
      <c r="Y86" s="111" t="e">
        <f t="shared" si="48"/>
        <v>#REF!</v>
      </c>
      <c r="Z86" s="105" t="e">
        <f t="shared" si="49"/>
        <v>#REF!</v>
      </c>
      <c r="AA86" s="105" t="e">
        <f t="shared" si="21"/>
        <v>#REF!</v>
      </c>
      <c r="AB86" s="105" t="e">
        <f t="shared" si="50"/>
        <v>#REF!</v>
      </c>
      <c r="AC86" s="124" t="e">
        <f t="shared" si="23"/>
        <v>#REF!</v>
      </c>
      <c r="AD86" s="124" t="e">
        <f t="shared" si="51"/>
        <v>#REF!</v>
      </c>
      <c r="AE86" s="113" t="e">
        <f>#REF!</f>
        <v>#REF!</v>
      </c>
      <c r="AF86" s="108"/>
      <c r="AG86" s="108"/>
    </row>
    <row r="87" spans="1:33" ht="333" customHeight="1">
      <c r="A87" s="43" t="s">
        <v>209</v>
      </c>
      <c r="B87" s="109" t="s">
        <v>210</v>
      </c>
      <c r="C87" s="43" t="s">
        <v>211</v>
      </c>
      <c r="D87" s="105">
        <v>7.0420546961178045</v>
      </c>
      <c r="E87" s="105">
        <v>52.60414858</v>
      </c>
      <c r="F87" s="105">
        <f t="shared" si="41"/>
        <v>0</v>
      </c>
      <c r="G87" s="105">
        <v>0</v>
      </c>
      <c r="H87" s="110"/>
      <c r="I87" s="110"/>
      <c r="J87" s="122">
        <v>9.7899999999999991</v>
      </c>
      <c r="K87" s="105">
        <f t="shared" si="42"/>
        <v>7.0420546961178045</v>
      </c>
      <c r="L87" s="105">
        <f t="shared" si="43"/>
        <v>52.60414858</v>
      </c>
      <c r="M87" s="105" t="e">
        <f t="shared" si="44"/>
        <v>#REF!</v>
      </c>
      <c r="N87" s="105" t="e">
        <f t="shared" si="45"/>
        <v>#REF!</v>
      </c>
      <c r="O87" s="105" t="e">
        <f t="shared" si="46"/>
        <v>#REF!</v>
      </c>
      <c r="P87" s="105" t="e">
        <f t="shared" si="47"/>
        <v>#REF!</v>
      </c>
      <c r="Q87" s="105" t="e">
        <f>#REF!</f>
        <v>#REF!</v>
      </c>
      <c r="R87" s="105" t="e">
        <f>#REF!</f>
        <v>#REF!</v>
      </c>
      <c r="S87" s="105" t="e">
        <f>#REF!</f>
        <v>#REF!</v>
      </c>
      <c r="T87" s="105">
        <v>0</v>
      </c>
      <c r="U87" s="105" t="e">
        <f>#REF!</f>
        <v>#REF!</v>
      </c>
      <c r="V87" s="105">
        <v>0</v>
      </c>
      <c r="W87" s="105">
        <v>52.60414858</v>
      </c>
      <c r="X87" s="105">
        <v>1.82916911</v>
      </c>
      <c r="Y87" s="111" t="e">
        <f t="shared" si="48"/>
        <v>#REF!</v>
      </c>
      <c r="Z87" s="105" t="e">
        <f t="shared" si="49"/>
        <v>#REF!</v>
      </c>
      <c r="AA87" s="105" t="e">
        <f t="shared" si="21"/>
        <v>#REF!</v>
      </c>
      <c r="AB87" s="105" t="e">
        <f t="shared" si="50"/>
        <v>#REF!</v>
      </c>
      <c r="AC87" s="124" t="e">
        <f t="shared" si="23"/>
        <v>#REF!</v>
      </c>
      <c r="AD87" s="124" t="e">
        <f t="shared" si="51"/>
        <v>#REF!</v>
      </c>
      <c r="AE87" s="112" t="e">
        <f>#REF!</f>
        <v>#REF!</v>
      </c>
      <c r="AF87" s="108"/>
      <c r="AG87" s="108"/>
    </row>
    <row r="88" spans="1:33" ht="63">
      <c r="A88" s="43" t="s">
        <v>212</v>
      </c>
      <c r="B88" s="109" t="s">
        <v>213</v>
      </c>
      <c r="C88" s="43" t="s">
        <v>214</v>
      </c>
      <c r="D88" s="105">
        <v>0.25380711</v>
      </c>
      <c r="E88" s="105">
        <v>2</v>
      </c>
      <c r="F88" s="105">
        <f t="shared" si="41"/>
        <v>0</v>
      </c>
      <c r="G88" s="105">
        <v>0</v>
      </c>
      <c r="H88" s="110"/>
      <c r="I88" s="110"/>
      <c r="J88" s="122">
        <v>9.7899999999999991</v>
      </c>
      <c r="K88" s="105">
        <f t="shared" si="42"/>
        <v>0.25380711</v>
      </c>
      <c r="L88" s="105">
        <f t="shared" si="43"/>
        <v>2</v>
      </c>
      <c r="M88" s="105" t="e">
        <f t="shared" si="44"/>
        <v>#REF!</v>
      </c>
      <c r="N88" s="105" t="e">
        <f t="shared" si="45"/>
        <v>#REF!</v>
      </c>
      <c r="O88" s="105" t="e">
        <f t="shared" si="46"/>
        <v>#REF!</v>
      </c>
      <c r="P88" s="105" t="e">
        <f t="shared" si="47"/>
        <v>#REF!</v>
      </c>
      <c r="Q88" s="105" t="e">
        <f>#REF!</f>
        <v>#REF!</v>
      </c>
      <c r="R88" s="105" t="e">
        <f>#REF!</f>
        <v>#REF!</v>
      </c>
      <c r="S88" s="105" t="e">
        <f>#REF!</f>
        <v>#REF!</v>
      </c>
      <c r="T88" s="105">
        <v>0</v>
      </c>
      <c r="U88" s="105" t="e">
        <f>#REF!</f>
        <v>#REF!</v>
      </c>
      <c r="V88" s="105">
        <v>2</v>
      </c>
      <c r="W88" s="105" t="e">
        <f>#REF!</f>
        <v>#REF!</v>
      </c>
      <c r="X88" s="105" t="e">
        <f>#REF!</f>
        <v>#REF!</v>
      </c>
      <c r="Y88" s="111" t="e">
        <f t="shared" si="48"/>
        <v>#REF!</v>
      </c>
      <c r="Z88" s="105" t="e">
        <f t="shared" si="49"/>
        <v>#REF!</v>
      </c>
      <c r="AA88" s="105" t="e">
        <f t="shared" si="21"/>
        <v>#REF!</v>
      </c>
      <c r="AB88" s="105" t="e">
        <f t="shared" si="50"/>
        <v>#REF!</v>
      </c>
      <c r="AC88" s="124" t="e">
        <f t="shared" si="23"/>
        <v>#REF!</v>
      </c>
      <c r="AD88" s="124" t="e">
        <f t="shared" si="51"/>
        <v>#REF!</v>
      </c>
      <c r="AE88" s="113" t="e">
        <f>#REF!</f>
        <v>#REF!</v>
      </c>
      <c r="AF88" s="108"/>
      <c r="AG88" s="108"/>
    </row>
    <row r="89" spans="1:33" ht="15">
      <c r="D89" s="87"/>
      <c r="E89" s="87"/>
      <c r="F89" s="87"/>
      <c r="G89" s="116"/>
      <c r="AG89" s="108"/>
    </row>
    <row r="90" spans="1:33" ht="18.75">
      <c r="B90" s="61" t="s">
        <v>217</v>
      </c>
      <c r="C90" s="62"/>
      <c r="D90" s="250" t="s">
        <v>218</v>
      </c>
      <c r="E90" s="250"/>
      <c r="F90" s="250"/>
      <c r="G90" s="292"/>
      <c r="H90" s="118"/>
      <c r="I90" s="118"/>
      <c r="J90" s="118"/>
      <c r="K90" s="250"/>
      <c r="L90" s="250"/>
      <c r="M90" s="121"/>
    </row>
    <row r="91" spans="1:33" ht="14.25" hidden="1" customHeight="1">
      <c r="B91" s="61"/>
      <c r="C91" s="62"/>
      <c r="D91" s="119"/>
      <c r="E91" s="119"/>
      <c r="F91" s="119"/>
      <c r="G91" s="120"/>
      <c r="H91" s="119"/>
      <c r="I91" s="119"/>
      <c r="J91" s="119"/>
      <c r="K91" s="61"/>
      <c r="L91" s="61"/>
      <c r="M91" s="61"/>
      <c r="AE91" s="87"/>
    </row>
    <row r="92" spans="1:33" ht="18.75" hidden="1">
      <c r="B92" s="250" t="s">
        <v>219</v>
      </c>
      <c r="C92" s="250"/>
      <c r="D92" s="290" t="s">
        <v>220</v>
      </c>
      <c r="E92" s="290"/>
      <c r="F92" s="290"/>
      <c r="G92" s="291"/>
      <c r="H92" s="118"/>
      <c r="I92" s="118"/>
      <c r="J92" s="118"/>
      <c r="K92" s="250"/>
      <c r="L92" s="250"/>
      <c r="M92" s="121"/>
      <c r="AE92" s="87"/>
    </row>
    <row r="93" spans="1:33" ht="12.75" hidden="1" customHeight="1">
      <c r="B93" s="61"/>
      <c r="C93" s="62"/>
      <c r="D93" s="119"/>
      <c r="E93" s="119"/>
      <c r="F93" s="119"/>
      <c r="G93" s="120"/>
      <c r="H93" s="119"/>
      <c r="I93" s="119"/>
      <c r="J93" s="119"/>
      <c r="K93" s="61"/>
      <c r="L93" s="61"/>
      <c r="M93" s="61"/>
      <c r="AE93" s="87"/>
    </row>
    <row r="94" spans="1:33" ht="37.5" hidden="1">
      <c r="B94" s="61" t="s">
        <v>221</v>
      </c>
      <c r="C94" s="62"/>
      <c r="D94" s="290" t="s">
        <v>222</v>
      </c>
      <c r="E94" s="290"/>
      <c r="F94" s="290"/>
      <c r="G94" s="291"/>
      <c r="H94" s="118"/>
      <c r="I94" s="118"/>
      <c r="J94" s="118"/>
      <c r="K94" s="250"/>
      <c r="L94" s="250"/>
      <c r="M94" s="121"/>
      <c r="AE94" s="87"/>
    </row>
    <row r="98" spans="19:19">
      <c r="S98" s="117"/>
    </row>
  </sheetData>
  <autoFilter ref="A21:BL88"/>
  <mergeCells count="37">
    <mergeCell ref="A11:AE11"/>
    <mergeCell ref="A4:AE4"/>
    <mergeCell ref="A5:AE5"/>
    <mergeCell ref="A6:AE6"/>
    <mergeCell ref="A7:AE7"/>
    <mergeCell ref="A9:AE9"/>
    <mergeCell ref="A12:AE12"/>
    <mergeCell ref="A13:X13"/>
    <mergeCell ref="A17:A19"/>
    <mergeCell ref="B17:B19"/>
    <mergeCell ref="C17:C19"/>
    <mergeCell ref="D17:D19"/>
    <mergeCell ref="H17:H19"/>
    <mergeCell ref="I17:I19"/>
    <mergeCell ref="J17:J19"/>
    <mergeCell ref="AE17:AE19"/>
    <mergeCell ref="AC18:AD18"/>
    <mergeCell ref="D90:G90"/>
    <mergeCell ref="K90:L90"/>
    <mergeCell ref="K17:L18"/>
    <mergeCell ref="Y17:Z18"/>
    <mergeCell ref="Q18:R18"/>
    <mergeCell ref="S18:T18"/>
    <mergeCell ref="U18:V18"/>
    <mergeCell ref="W18:X18"/>
    <mergeCell ref="AA17:AD17"/>
    <mergeCell ref="AA18:AB18"/>
    <mergeCell ref="B92:C92"/>
    <mergeCell ref="D92:G92"/>
    <mergeCell ref="K92:L92"/>
    <mergeCell ref="D94:G94"/>
    <mergeCell ref="K94:L94"/>
    <mergeCell ref="E17:E19"/>
    <mergeCell ref="F17:G18"/>
    <mergeCell ref="M18:N18"/>
    <mergeCell ref="O18:P18"/>
    <mergeCell ref="M17:X17"/>
  </mergeCells>
  <pageMargins left="0.59055118110236227" right="0.19685039370078741" top="0.19685039370078741" bottom="0.19685039370078741" header="0.27559055118110237" footer="0.27559055118110237"/>
  <pageSetup paperSize="8" scale="26" fitToHeight="2" orientation="portrait" r:id="rId1"/>
  <headerFooter alignWithMargins="0">
    <oddHeader>&amp;L&amp;"Arial,обычный"&amp;6Подготовлено с использованием системы ГАРАНТ</oddHeader>
  </headerFooter>
  <rowBreaks count="1" manualBreakCount="1">
    <brk id="87" max="2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DK96"/>
  <sheetViews>
    <sheetView view="pageBreakPreview" zoomScale="70" zoomScaleNormal="100" zoomScaleSheetLayoutView="70" workbookViewId="0">
      <pane xSplit="3" ySplit="23" topLeftCell="D24" activePane="bottomRight" state="frozen"/>
      <selection pane="topRight" activeCell="D1" sqref="D1"/>
      <selection pane="bottomLeft" activeCell="A24" sqref="A24"/>
      <selection pane="bottomRight" activeCell="A5" sqref="A5:CH5"/>
    </sheetView>
  </sheetViews>
  <sheetFormatPr defaultRowHeight="15.75" outlineLevelRow="1"/>
  <cols>
    <col min="1" max="1" width="13.28515625" style="151" customWidth="1"/>
    <col min="2" max="2" width="36" style="151" customWidth="1"/>
    <col min="3" max="4" width="18" style="151" customWidth="1"/>
    <col min="5" max="5" width="17.140625" style="134" customWidth="1"/>
    <col min="6" max="6" width="15.42578125" style="134" customWidth="1"/>
    <col min="7" max="11" width="9.7109375" style="134" customWidth="1"/>
    <col min="12" max="12" width="17.140625" style="134" hidden="1" customWidth="1"/>
    <col min="13" max="13" width="7" style="134" hidden="1" customWidth="1"/>
    <col min="14" max="17" width="6.85546875" style="134" hidden="1" customWidth="1"/>
    <col min="18" max="18" width="9.28515625" style="134" hidden="1" customWidth="1"/>
    <col min="19" max="19" width="17.140625" style="134" hidden="1" customWidth="1"/>
    <col min="20" max="20" width="10.28515625" style="134" hidden="1" customWidth="1"/>
    <col min="21" max="24" width="6.85546875" style="134" hidden="1" customWidth="1"/>
    <col min="25" max="25" width="9.85546875" style="134" hidden="1" customWidth="1"/>
    <col min="26" max="26" width="17.140625" style="134" hidden="1" customWidth="1"/>
    <col min="27" max="27" width="9.28515625" style="134" hidden="1" customWidth="1"/>
    <col min="28" max="31" width="6.85546875" style="134" hidden="1" customWidth="1"/>
    <col min="32" max="32" width="11" style="134" hidden="1" customWidth="1"/>
    <col min="33" max="33" width="17.140625" style="134" hidden="1" customWidth="1"/>
    <col min="34" max="34" width="9" style="134" hidden="1" customWidth="1"/>
    <col min="35" max="36" width="6.85546875" style="134" hidden="1" customWidth="1"/>
    <col min="37" max="37" width="8.140625" style="134" hidden="1" customWidth="1"/>
    <col min="38" max="38" width="6.85546875" style="134" hidden="1" customWidth="1"/>
    <col min="39" max="39" width="12.85546875" style="134" hidden="1" customWidth="1"/>
    <col min="40" max="40" width="17.140625" style="134" customWidth="1"/>
    <col min="41" max="41" width="16" style="134" customWidth="1"/>
    <col min="42" max="46" width="10.7109375" style="134" customWidth="1"/>
    <col min="47" max="47" width="17.140625" style="134" hidden="1" customWidth="1"/>
    <col min="48" max="48" width="9.85546875" style="134" hidden="1" customWidth="1"/>
    <col min="49" max="52" width="6.85546875" style="134" hidden="1" customWidth="1"/>
    <col min="53" max="53" width="9.28515625" style="134" hidden="1" customWidth="1"/>
    <col min="54" max="54" width="17.140625" style="134" hidden="1" customWidth="1"/>
    <col min="55" max="55" width="10.28515625" style="134" hidden="1" customWidth="1"/>
    <col min="56" max="59" width="6.85546875" style="134" hidden="1" customWidth="1"/>
    <col min="60" max="60" width="9.85546875" style="134" hidden="1" customWidth="1"/>
    <col min="61" max="61" width="17.140625" style="134" hidden="1" customWidth="1"/>
    <col min="62" max="62" width="15.85546875" style="134" hidden="1" customWidth="1"/>
    <col min="63" max="66" width="6.85546875" style="134" hidden="1" customWidth="1"/>
    <col min="67" max="67" width="9" style="134" hidden="1" customWidth="1"/>
    <col min="68" max="68" width="17.140625" style="134" hidden="1" customWidth="1"/>
    <col min="69" max="69" width="14.7109375" style="134" hidden="1" customWidth="1"/>
    <col min="70" max="71" width="6.85546875" style="134" hidden="1" customWidth="1"/>
    <col min="72" max="72" width="7.85546875" style="134" hidden="1" customWidth="1"/>
    <col min="73" max="73" width="6.85546875" style="134" hidden="1" customWidth="1"/>
    <col min="74" max="74" width="9.42578125" style="134" hidden="1" customWidth="1"/>
    <col min="75" max="78" width="11.85546875" style="134" customWidth="1"/>
    <col min="79" max="79" width="39.140625" style="134" customWidth="1"/>
    <col min="80" max="80" width="17.140625" style="134" hidden="1" customWidth="1"/>
    <col min="81" max="81" width="10.28515625" style="134" hidden="1" customWidth="1"/>
    <col min="82" max="83" width="6.85546875" style="134" hidden="1" customWidth="1"/>
    <col min="84" max="84" width="9.28515625" style="134" hidden="1" customWidth="1"/>
    <col min="85" max="85" width="6.85546875" style="134" hidden="1" customWidth="1"/>
    <col min="86" max="86" width="11.28515625" style="134" hidden="1" customWidth="1"/>
    <col min="87" max="87" width="7.28515625" style="166" hidden="1" customWidth="1"/>
    <col min="88" max="93" width="7.85546875" style="151" hidden="1" customWidth="1"/>
    <col min="94" max="94" width="19.85546875" style="151" customWidth="1"/>
    <col min="95" max="96" width="4.7109375" style="151" customWidth="1"/>
    <col min="97" max="97" width="4.28515625" style="151" customWidth="1"/>
    <col min="98" max="98" width="4.42578125" style="151" customWidth="1"/>
    <col min="99" max="99" width="5.140625" style="151" customWidth="1"/>
    <col min="100" max="100" width="5.7109375" style="151" customWidth="1"/>
    <col min="101" max="101" width="6.28515625" style="151" customWidth="1"/>
    <col min="102" max="102" width="6.5703125" style="151" customWidth="1"/>
    <col min="103" max="103" width="6.28515625" style="151" customWidth="1"/>
    <col min="104" max="105" width="5.7109375" style="151" customWidth="1"/>
    <col min="106" max="106" width="14.7109375" style="151" customWidth="1"/>
    <col min="107" max="116" width="5.7109375" style="151" customWidth="1"/>
    <col min="117" max="16384" width="9.140625" style="151"/>
  </cols>
  <sheetData>
    <row r="1" spans="1:115" s="133" customFormat="1" ht="15" customHeight="1" outlineLevel="1">
      <c r="A1" s="126"/>
      <c r="B1" s="126"/>
      <c r="C1" s="126"/>
      <c r="D1" s="126"/>
      <c r="E1" s="127"/>
      <c r="F1" s="128"/>
      <c r="G1" s="128"/>
      <c r="H1" s="128"/>
      <c r="I1" s="128"/>
      <c r="J1" s="128"/>
      <c r="K1" s="129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  <c r="X1" s="127"/>
      <c r="Y1" s="127"/>
      <c r="Z1" s="127"/>
      <c r="AA1" s="127"/>
      <c r="AB1" s="127"/>
      <c r="AC1" s="127"/>
      <c r="AD1" s="127"/>
      <c r="AE1" s="127"/>
      <c r="AF1" s="127"/>
      <c r="AG1" s="127"/>
      <c r="AH1" s="127"/>
      <c r="AI1" s="127"/>
      <c r="AJ1" s="127"/>
      <c r="AK1" s="127"/>
      <c r="AL1" s="127"/>
      <c r="AM1" s="127"/>
      <c r="AN1" s="127"/>
      <c r="AO1" s="128"/>
      <c r="AP1" s="128"/>
      <c r="AQ1" s="128"/>
      <c r="AR1" s="128"/>
      <c r="AS1" s="128"/>
      <c r="AT1" s="129"/>
      <c r="AU1" s="127"/>
      <c r="AV1" s="127"/>
      <c r="AW1" s="127"/>
      <c r="AX1" s="127"/>
      <c r="AY1" s="127"/>
      <c r="AZ1" s="127"/>
      <c r="BA1" s="127"/>
      <c r="BB1" s="127"/>
      <c r="BC1" s="127"/>
      <c r="BD1" s="127"/>
      <c r="BE1" s="127"/>
      <c r="BF1" s="127"/>
      <c r="BG1" s="127"/>
      <c r="BH1" s="127"/>
      <c r="BI1" s="127"/>
      <c r="BJ1" s="127"/>
      <c r="BK1" s="127"/>
      <c r="BL1" s="127"/>
      <c r="BM1" s="127"/>
      <c r="BN1" s="127"/>
      <c r="BO1" s="127"/>
      <c r="BP1" s="127"/>
      <c r="BQ1" s="127"/>
      <c r="BR1" s="127"/>
      <c r="BS1" s="127"/>
      <c r="BT1" s="127"/>
      <c r="BU1" s="127"/>
      <c r="BV1" s="127"/>
      <c r="BW1" s="127"/>
      <c r="BX1" s="127"/>
      <c r="BY1" s="127"/>
      <c r="BZ1" s="127"/>
      <c r="CA1" s="130" t="s">
        <v>349</v>
      </c>
      <c r="CB1" s="131"/>
      <c r="CC1" s="128" t="s">
        <v>267</v>
      </c>
      <c r="CD1" s="128"/>
      <c r="CE1" s="128"/>
      <c r="CF1" s="128"/>
      <c r="CG1" s="128"/>
      <c r="CH1" s="129" t="s">
        <v>268</v>
      </c>
      <c r="CI1" s="132"/>
    </row>
    <row r="2" spans="1:115" s="133" customFormat="1" ht="15" customHeight="1" outlineLevel="1">
      <c r="A2" s="126"/>
      <c r="B2" s="126"/>
      <c r="C2" s="126"/>
      <c r="D2" s="126"/>
      <c r="E2" s="127"/>
      <c r="F2" s="128"/>
      <c r="G2" s="128"/>
      <c r="H2" s="128"/>
      <c r="I2" s="128"/>
      <c r="J2" s="128"/>
      <c r="K2" s="129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27"/>
      <c r="Z2" s="127"/>
      <c r="AA2" s="127"/>
      <c r="AB2" s="127"/>
      <c r="AC2" s="127"/>
      <c r="AD2" s="127"/>
      <c r="AE2" s="127"/>
      <c r="AF2" s="127"/>
      <c r="AG2" s="127"/>
      <c r="AH2" s="127"/>
      <c r="AI2" s="127"/>
      <c r="AJ2" s="127"/>
      <c r="AK2" s="127"/>
      <c r="AL2" s="127"/>
      <c r="AM2" s="127"/>
      <c r="AN2" s="127"/>
      <c r="AO2" s="128"/>
      <c r="AP2" s="128"/>
      <c r="AQ2" s="128"/>
      <c r="AR2" s="128"/>
      <c r="AS2" s="128"/>
      <c r="AT2" s="129"/>
      <c r="AU2" s="127"/>
      <c r="AV2" s="127"/>
      <c r="AW2" s="127"/>
      <c r="AX2" s="127"/>
      <c r="AY2" s="127"/>
      <c r="AZ2" s="127"/>
      <c r="BA2" s="127"/>
      <c r="BB2" s="127"/>
      <c r="BC2" s="127"/>
      <c r="BD2" s="127"/>
      <c r="BE2" s="127"/>
      <c r="BF2" s="127"/>
      <c r="BG2" s="127"/>
      <c r="BH2" s="127"/>
      <c r="BI2" s="127"/>
      <c r="BJ2" s="127"/>
      <c r="BK2" s="127"/>
      <c r="BL2" s="127"/>
      <c r="BM2" s="127"/>
      <c r="BN2" s="127"/>
      <c r="BO2" s="127"/>
      <c r="BP2" s="127"/>
      <c r="BQ2" s="127"/>
      <c r="BR2" s="127"/>
      <c r="BS2" s="127"/>
      <c r="BT2" s="127"/>
      <c r="BU2" s="127"/>
      <c r="BV2" s="127"/>
      <c r="BW2" s="127"/>
      <c r="BX2" s="127"/>
      <c r="BY2" s="127"/>
      <c r="BZ2" s="127"/>
      <c r="CA2" s="130" t="s">
        <v>0</v>
      </c>
      <c r="CB2" s="131"/>
      <c r="CC2" s="128"/>
      <c r="CD2" s="128"/>
      <c r="CE2" s="128"/>
      <c r="CF2" s="128"/>
      <c r="CG2" s="128"/>
      <c r="CH2" s="129"/>
      <c r="CI2" s="132"/>
    </row>
    <row r="3" spans="1:115" s="133" customFormat="1" ht="15" customHeight="1" outlineLevel="1">
      <c r="A3" s="126"/>
      <c r="B3" s="126"/>
      <c r="C3" s="126"/>
      <c r="D3" s="126"/>
      <c r="E3" s="127"/>
      <c r="F3" s="128"/>
      <c r="G3" s="128"/>
      <c r="H3" s="128"/>
      <c r="I3" s="128"/>
      <c r="J3" s="128"/>
      <c r="K3" s="135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H3" s="127"/>
      <c r="AI3" s="127"/>
      <c r="AJ3" s="127"/>
      <c r="AK3" s="127"/>
      <c r="AL3" s="127"/>
      <c r="AM3" s="127"/>
      <c r="AN3" s="127"/>
      <c r="AO3" s="128"/>
      <c r="AP3" s="128"/>
      <c r="AQ3" s="128"/>
      <c r="AR3" s="128"/>
      <c r="AS3" s="128"/>
      <c r="AT3" s="135"/>
      <c r="AU3" s="127"/>
      <c r="AV3" s="127"/>
      <c r="AW3" s="127"/>
      <c r="AX3" s="127"/>
      <c r="AY3" s="127"/>
      <c r="AZ3" s="127"/>
      <c r="BA3" s="127"/>
      <c r="BB3" s="127"/>
      <c r="BC3" s="127"/>
      <c r="BD3" s="127"/>
      <c r="BE3" s="127"/>
      <c r="BF3" s="127"/>
      <c r="BG3" s="127"/>
      <c r="BH3" s="127"/>
      <c r="BI3" s="127"/>
      <c r="BJ3" s="127"/>
      <c r="BK3" s="127"/>
      <c r="BL3" s="127"/>
      <c r="BM3" s="127"/>
      <c r="BN3" s="127"/>
      <c r="BO3" s="127"/>
      <c r="BP3" s="127"/>
      <c r="BQ3" s="127"/>
      <c r="BR3" s="127"/>
      <c r="BS3" s="127"/>
      <c r="BT3" s="127"/>
      <c r="BU3" s="127"/>
      <c r="BV3" s="127"/>
      <c r="BW3" s="127"/>
      <c r="BX3" s="127"/>
      <c r="BY3" s="127"/>
      <c r="BZ3" s="127"/>
      <c r="CA3" s="130" t="s">
        <v>1</v>
      </c>
      <c r="CB3" s="131"/>
      <c r="CC3" s="128"/>
      <c r="CD3" s="128"/>
      <c r="CE3" s="128"/>
      <c r="CF3" s="128"/>
      <c r="CG3" s="128"/>
      <c r="CH3" s="135" t="s">
        <v>269</v>
      </c>
      <c r="CI3" s="132"/>
    </row>
    <row r="4" spans="1:115" s="133" customFormat="1" ht="15" customHeight="1" outlineLevel="1">
      <c r="A4" s="314"/>
      <c r="B4" s="314"/>
      <c r="C4" s="314"/>
      <c r="D4" s="314"/>
      <c r="E4" s="314"/>
      <c r="F4" s="314"/>
      <c r="G4" s="314"/>
      <c r="H4" s="314"/>
      <c r="I4" s="314"/>
      <c r="J4" s="314"/>
      <c r="K4" s="314"/>
      <c r="L4" s="315"/>
      <c r="M4" s="315"/>
      <c r="N4" s="315"/>
      <c r="O4" s="315"/>
      <c r="P4" s="315"/>
      <c r="Q4" s="315"/>
      <c r="R4" s="315"/>
      <c r="S4" s="315"/>
      <c r="T4" s="315"/>
      <c r="U4" s="315"/>
      <c r="V4" s="315"/>
      <c r="W4" s="315"/>
      <c r="X4" s="315"/>
      <c r="Y4" s="315"/>
      <c r="Z4" s="315"/>
      <c r="AA4" s="315"/>
      <c r="AB4" s="315"/>
      <c r="AC4" s="315"/>
      <c r="AD4" s="315"/>
      <c r="AE4" s="315"/>
      <c r="AF4" s="315"/>
      <c r="AG4" s="315"/>
      <c r="AH4" s="315"/>
      <c r="AI4" s="315"/>
      <c r="AJ4" s="315"/>
      <c r="AK4" s="315"/>
      <c r="AL4" s="315"/>
      <c r="AM4" s="315"/>
      <c r="AN4" s="315"/>
      <c r="AO4" s="315"/>
      <c r="AP4" s="315"/>
      <c r="AQ4" s="315"/>
      <c r="AR4" s="315"/>
      <c r="AS4" s="315"/>
      <c r="AT4" s="315"/>
      <c r="AU4" s="315"/>
      <c r="AV4" s="315"/>
      <c r="AW4" s="315"/>
      <c r="AX4" s="315"/>
      <c r="AY4" s="315"/>
      <c r="AZ4" s="315"/>
      <c r="BA4" s="315"/>
      <c r="BB4" s="315"/>
      <c r="BC4" s="315"/>
      <c r="BD4" s="315"/>
      <c r="BE4" s="315"/>
      <c r="BF4" s="315"/>
      <c r="BG4" s="315"/>
      <c r="BH4" s="315"/>
      <c r="BI4" s="315"/>
      <c r="BJ4" s="315"/>
      <c r="BK4" s="315"/>
      <c r="BL4" s="315"/>
      <c r="BM4" s="315"/>
      <c r="BN4" s="315"/>
      <c r="BO4" s="315"/>
      <c r="BP4" s="315"/>
      <c r="BQ4" s="315"/>
      <c r="BR4" s="315"/>
      <c r="BS4" s="315"/>
      <c r="BT4" s="315"/>
      <c r="BU4" s="315"/>
      <c r="BV4" s="315"/>
      <c r="BW4" s="315"/>
      <c r="BX4" s="315"/>
      <c r="BY4" s="315"/>
      <c r="BZ4" s="315"/>
      <c r="CA4" s="315"/>
      <c r="CB4" s="316"/>
      <c r="CC4" s="316"/>
      <c r="CD4" s="316"/>
      <c r="CE4" s="316"/>
      <c r="CF4" s="316"/>
      <c r="CG4" s="316"/>
      <c r="CH4" s="316"/>
      <c r="CI4" s="132"/>
    </row>
    <row r="5" spans="1:115" s="126" customFormat="1" ht="18.75" customHeight="1" outlineLevel="1">
      <c r="A5" s="317" t="s">
        <v>509</v>
      </c>
      <c r="B5" s="317"/>
      <c r="C5" s="317"/>
      <c r="D5" s="317"/>
      <c r="E5" s="317"/>
      <c r="F5" s="317"/>
      <c r="G5" s="317"/>
      <c r="H5" s="317"/>
      <c r="I5" s="317"/>
      <c r="J5" s="317"/>
      <c r="K5" s="317"/>
      <c r="L5" s="318"/>
      <c r="M5" s="318"/>
      <c r="N5" s="318"/>
      <c r="O5" s="318"/>
      <c r="P5" s="318"/>
      <c r="Q5" s="318"/>
      <c r="R5" s="318"/>
      <c r="S5" s="318"/>
      <c r="T5" s="318"/>
      <c r="U5" s="318"/>
      <c r="V5" s="318"/>
      <c r="W5" s="318"/>
      <c r="X5" s="318"/>
      <c r="Y5" s="318"/>
      <c r="Z5" s="318"/>
      <c r="AA5" s="318"/>
      <c r="AB5" s="318"/>
      <c r="AC5" s="318"/>
      <c r="AD5" s="318"/>
      <c r="AE5" s="318"/>
      <c r="AF5" s="318"/>
      <c r="AG5" s="318"/>
      <c r="AH5" s="318"/>
      <c r="AI5" s="318"/>
      <c r="AJ5" s="318"/>
      <c r="AK5" s="318"/>
      <c r="AL5" s="318"/>
      <c r="AM5" s="318"/>
      <c r="AN5" s="318"/>
      <c r="AO5" s="318"/>
      <c r="AP5" s="318"/>
      <c r="AQ5" s="318"/>
      <c r="AR5" s="318"/>
      <c r="AS5" s="318"/>
      <c r="AT5" s="318"/>
      <c r="AU5" s="318"/>
      <c r="AV5" s="318"/>
      <c r="AW5" s="318"/>
      <c r="AX5" s="318"/>
      <c r="AY5" s="318"/>
      <c r="AZ5" s="318"/>
      <c r="BA5" s="318"/>
      <c r="BB5" s="318"/>
      <c r="BC5" s="318"/>
      <c r="BD5" s="318"/>
      <c r="BE5" s="318"/>
      <c r="BF5" s="318"/>
      <c r="BG5" s="318"/>
      <c r="BH5" s="318"/>
      <c r="BI5" s="318"/>
      <c r="BJ5" s="318"/>
      <c r="BK5" s="318"/>
      <c r="BL5" s="318"/>
      <c r="BM5" s="318"/>
      <c r="BN5" s="318"/>
      <c r="BO5" s="318"/>
      <c r="BP5" s="318"/>
      <c r="BQ5" s="318"/>
      <c r="BR5" s="318"/>
      <c r="BS5" s="318"/>
      <c r="BT5" s="318"/>
      <c r="BU5" s="318"/>
      <c r="BV5" s="318"/>
      <c r="BW5" s="318"/>
      <c r="BX5" s="318"/>
      <c r="BY5" s="318"/>
      <c r="BZ5" s="318"/>
      <c r="CA5" s="318"/>
      <c r="CB5" s="316"/>
      <c r="CC5" s="316"/>
      <c r="CD5" s="316"/>
      <c r="CE5" s="316"/>
      <c r="CF5" s="316"/>
      <c r="CG5" s="316"/>
      <c r="CH5" s="316"/>
      <c r="CI5" s="136"/>
    </row>
    <row r="6" spans="1:115" s="126" customFormat="1" ht="18.75" outlineLevel="1">
      <c r="A6" s="317" t="s">
        <v>345</v>
      </c>
      <c r="B6" s="317"/>
      <c r="C6" s="317"/>
      <c r="D6" s="317"/>
      <c r="E6" s="317"/>
      <c r="F6" s="317"/>
      <c r="G6" s="317"/>
      <c r="H6" s="317"/>
      <c r="I6" s="317"/>
      <c r="J6" s="317"/>
      <c r="K6" s="317"/>
      <c r="L6" s="317"/>
      <c r="M6" s="317"/>
      <c r="N6" s="317"/>
      <c r="O6" s="317"/>
      <c r="P6" s="317"/>
      <c r="Q6" s="317"/>
      <c r="R6" s="317"/>
      <c r="S6" s="317"/>
      <c r="T6" s="317"/>
      <c r="U6" s="317"/>
      <c r="V6" s="317"/>
      <c r="W6" s="317"/>
      <c r="X6" s="317"/>
      <c r="Y6" s="317"/>
      <c r="Z6" s="317"/>
      <c r="AA6" s="317"/>
      <c r="AB6" s="317"/>
      <c r="AC6" s="317"/>
      <c r="AD6" s="317"/>
      <c r="AE6" s="317"/>
      <c r="AF6" s="317"/>
      <c r="AG6" s="317"/>
      <c r="AH6" s="317"/>
      <c r="AI6" s="317"/>
      <c r="AJ6" s="317"/>
      <c r="AK6" s="317"/>
      <c r="AL6" s="317"/>
      <c r="AM6" s="317"/>
      <c r="AN6" s="317"/>
      <c r="AO6" s="317"/>
      <c r="AP6" s="317"/>
      <c r="AQ6" s="317"/>
      <c r="AR6" s="317"/>
      <c r="AS6" s="317"/>
      <c r="AT6" s="317"/>
      <c r="AU6" s="317"/>
      <c r="AV6" s="317"/>
      <c r="AW6" s="317"/>
      <c r="AX6" s="317"/>
      <c r="AY6" s="317"/>
      <c r="AZ6" s="317"/>
      <c r="BA6" s="317"/>
      <c r="BB6" s="317"/>
      <c r="BC6" s="317"/>
      <c r="BD6" s="317"/>
      <c r="BE6" s="317"/>
      <c r="BF6" s="317"/>
      <c r="BG6" s="317"/>
      <c r="BH6" s="317"/>
      <c r="BI6" s="317"/>
      <c r="BJ6" s="317"/>
      <c r="BK6" s="317"/>
      <c r="BL6" s="317"/>
      <c r="BM6" s="317"/>
      <c r="BN6" s="317"/>
      <c r="BO6" s="317"/>
      <c r="BP6" s="317"/>
      <c r="BQ6" s="317"/>
      <c r="BR6" s="317"/>
      <c r="BS6" s="317"/>
      <c r="BT6" s="317"/>
      <c r="BU6" s="317"/>
      <c r="BV6" s="317"/>
      <c r="BW6" s="317"/>
      <c r="BX6" s="317"/>
      <c r="BY6" s="317"/>
      <c r="BZ6" s="317"/>
      <c r="CA6" s="317"/>
      <c r="CB6" s="319"/>
      <c r="CC6" s="319"/>
      <c r="CD6" s="319"/>
      <c r="CE6" s="319"/>
      <c r="CF6" s="319"/>
      <c r="CG6" s="319"/>
      <c r="CH6" s="319"/>
      <c r="CI6" s="136"/>
    </row>
    <row r="7" spans="1:115" s="126" customFormat="1" outlineLevel="1">
      <c r="A7" s="137"/>
      <c r="B7" s="137"/>
      <c r="C7" s="137"/>
      <c r="D7" s="137"/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138"/>
      <c r="V7" s="138"/>
      <c r="W7" s="138"/>
      <c r="X7" s="138"/>
      <c r="Y7" s="138"/>
      <c r="Z7" s="138"/>
      <c r="AA7" s="138"/>
      <c r="AB7" s="138"/>
      <c r="AC7" s="138"/>
      <c r="AD7" s="138"/>
      <c r="AE7" s="138"/>
      <c r="AF7" s="138"/>
      <c r="AG7" s="138"/>
      <c r="AH7" s="138"/>
      <c r="AI7" s="138"/>
      <c r="AJ7" s="138"/>
      <c r="AK7" s="138"/>
      <c r="AL7" s="138"/>
      <c r="AM7" s="138"/>
      <c r="AN7" s="138"/>
      <c r="AO7" s="138"/>
      <c r="AP7" s="138"/>
      <c r="AQ7" s="138"/>
      <c r="AR7" s="138"/>
      <c r="AS7" s="138"/>
      <c r="AT7" s="138"/>
      <c r="AU7" s="138"/>
      <c r="AV7" s="138"/>
      <c r="AW7" s="138"/>
      <c r="AX7" s="138"/>
      <c r="AY7" s="138"/>
      <c r="AZ7" s="138"/>
      <c r="BA7" s="138"/>
      <c r="BB7" s="138"/>
      <c r="BC7" s="138"/>
      <c r="BD7" s="138"/>
      <c r="BE7" s="138"/>
      <c r="BF7" s="138"/>
      <c r="BG7" s="138"/>
      <c r="BH7" s="138"/>
      <c r="BI7" s="138"/>
      <c r="BJ7" s="138"/>
      <c r="BK7" s="138"/>
      <c r="BL7" s="138"/>
      <c r="BM7" s="138"/>
      <c r="BN7" s="138"/>
      <c r="BO7" s="138"/>
      <c r="BP7" s="138"/>
      <c r="BQ7" s="138"/>
      <c r="BR7" s="138"/>
      <c r="BS7" s="138"/>
      <c r="BT7" s="138"/>
      <c r="BU7" s="138"/>
      <c r="BV7" s="138"/>
      <c r="BW7" s="138"/>
      <c r="BX7" s="138"/>
      <c r="BY7" s="138"/>
      <c r="BZ7" s="138"/>
      <c r="CA7" s="138"/>
      <c r="CB7" s="138"/>
      <c r="CC7" s="138"/>
      <c r="CD7" s="138"/>
      <c r="CE7" s="138"/>
      <c r="CF7" s="138"/>
      <c r="CG7" s="138"/>
      <c r="CH7" s="138"/>
      <c r="CI7" s="136"/>
    </row>
    <row r="8" spans="1:115" s="126" customFormat="1" ht="18.75" outlineLevel="1">
      <c r="A8" s="320" t="s">
        <v>270</v>
      </c>
      <c r="B8" s="320"/>
      <c r="C8" s="320"/>
      <c r="D8" s="320"/>
      <c r="E8" s="320"/>
      <c r="F8" s="320"/>
      <c r="G8" s="320"/>
      <c r="H8" s="320"/>
      <c r="I8" s="320"/>
      <c r="J8" s="320"/>
      <c r="K8" s="320"/>
      <c r="L8" s="321"/>
      <c r="M8" s="321"/>
      <c r="N8" s="321"/>
      <c r="O8" s="321"/>
      <c r="P8" s="321"/>
      <c r="Q8" s="321"/>
      <c r="R8" s="321"/>
      <c r="S8" s="321"/>
      <c r="T8" s="321"/>
      <c r="U8" s="321"/>
      <c r="V8" s="321"/>
      <c r="W8" s="321"/>
      <c r="X8" s="321"/>
      <c r="Y8" s="321"/>
      <c r="Z8" s="321"/>
      <c r="AA8" s="321"/>
      <c r="AB8" s="321"/>
      <c r="AC8" s="321"/>
      <c r="AD8" s="321"/>
      <c r="AE8" s="321"/>
      <c r="AF8" s="321"/>
      <c r="AG8" s="321"/>
      <c r="AH8" s="321"/>
      <c r="AI8" s="321"/>
      <c r="AJ8" s="321"/>
      <c r="AK8" s="321"/>
      <c r="AL8" s="321"/>
      <c r="AM8" s="321"/>
      <c r="AN8" s="321"/>
      <c r="AO8" s="321"/>
      <c r="AP8" s="321"/>
      <c r="AQ8" s="321"/>
      <c r="AR8" s="321"/>
      <c r="AS8" s="321"/>
      <c r="AT8" s="321"/>
      <c r="AU8" s="321"/>
      <c r="AV8" s="321"/>
      <c r="AW8" s="321"/>
      <c r="AX8" s="321"/>
      <c r="AY8" s="321"/>
      <c r="AZ8" s="321"/>
      <c r="BA8" s="321"/>
      <c r="BB8" s="321"/>
      <c r="BC8" s="321"/>
      <c r="BD8" s="321"/>
      <c r="BE8" s="321"/>
      <c r="BF8" s="321"/>
      <c r="BG8" s="321"/>
      <c r="BH8" s="321"/>
      <c r="BI8" s="321"/>
      <c r="BJ8" s="321"/>
      <c r="BK8" s="321"/>
      <c r="BL8" s="321"/>
      <c r="BM8" s="321"/>
      <c r="BN8" s="321"/>
      <c r="BO8" s="321"/>
      <c r="BP8" s="321"/>
      <c r="BQ8" s="321"/>
      <c r="BR8" s="321"/>
      <c r="BS8" s="321"/>
      <c r="BT8" s="321"/>
      <c r="BU8" s="321"/>
      <c r="BV8" s="321"/>
      <c r="BW8" s="321"/>
      <c r="BX8" s="321"/>
      <c r="BY8" s="321"/>
      <c r="BZ8" s="321"/>
      <c r="CA8" s="321"/>
      <c r="CB8" s="322"/>
      <c r="CC8" s="322"/>
      <c r="CD8" s="322"/>
      <c r="CE8" s="322"/>
      <c r="CF8" s="322"/>
      <c r="CG8" s="322"/>
      <c r="CH8" s="322"/>
      <c r="CI8" s="139"/>
      <c r="CJ8" s="140"/>
      <c r="CK8" s="140"/>
      <c r="CL8" s="140"/>
      <c r="CM8" s="140"/>
      <c r="CN8" s="140"/>
      <c r="CO8" s="140"/>
      <c r="CP8" s="140"/>
      <c r="CQ8" s="140"/>
      <c r="CR8" s="140"/>
      <c r="CS8" s="140"/>
      <c r="CT8" s="140"/>
      <c r="CU8" s="140"/>
      <c r="CV8" s="140"/>
      <c r="CW8" s="140"/>
      <c r="CX8" s="140"/>
      <c r="CY8" s="140"/>
      <c r="CZ8" s="140"/>
      <c r="DA8" s="140"/>
      <c r="DB8" s="140"/>
      <c r="DC8" s="140"/>
      <c r="DD8" s="140"/>
      <c r="DE8" s="140"/>
      <c r="DF8" s="140"/>
      <c r="DG8" s="140"/>
      <c r="DH8" s="140"/>
      <c r="DI8" s="140"/>
      <c r="DJ8" s="140"/>
      <c r="DK8" s="140"/>
    </row>
    <row r="9" spans="1:115" s="126" customFormat="1" outlineLevel="1">
      <c r="A9" s="320" t="s">
        <v>271</v>
      </c>
      <c r="B9" s="320"/>
      <c r="C9" s="320"/>
      <c r="D9" s="320"/>
      <c r="E9" s="320"/>
      <c r="F9" s="320"/>
      <c r="G9" s="320"/>
      <c r="H9" s="320"/>
      <c r="I9" s="320"/>
      <c r="J9" s="320"/>
      <c r="K9" s="320"/>
      <c r="L9" s="321"/>
      <c r="M9" s="321"/>
      <c r="N9" s="321"/>
      <c r="O9" s="321"/>
      <c r="P9" s="321"/>
      <c r="Q9" s="321"/>
      <c r="R9" s="321"/>
      <c r="S9" s="321"/>
      <c r="T9" s="321"/>
      <c r="U9" s="321"/>
      <c r="V9" s="321"/>
      <c r="W9" s="321"/>
      <c r="X9" s="321"/>
      <c r="Y9" s="321"/>
      <c r="Z9" s="321"/>
      <c r="AA9" s="321"/>
      <c r="AB9" s="321"/>
      <c r="AC9" s="321"/>
      <c r="AD9" s="321"/>
      <c r="AE9" s="321"/>
      <c r="AF9" s="321"/>
      <c r="AG9" s="321"/>
      <c r="AH9" s="321"/>
      <c r="AI9" s="321"/>
      <c r="AJ9" s="321"/>
      <c r="AK9" s="321"/>
      <c r="AL9" s="321"/>
      <c r="AM9" s="321"/>
      <c r="AN9" s="321"/>
      <c r="AO9" s="321"/>
      <c r="AP9" s="321"/>
      <c r="AQ9" s="321"/>
      <c r="AR9" s="321"/>
      <c r="AS9" s="321"/>
      <c r="AT9" s="321"/>
      <c r="AU9" s="321"/>
      <c r="AV9" s="321"/>
      <c r="AW9" s="321"/>
      <c r="AX9" s="321"/>
      <c r="AY9" s="321"/>
      <c r="AZ9" s="321"/>
      <c r="BA9" s="321"/>
      <c r="BB9" s="321"/>
      <c r="BC9" s="321"/>
      <c r="BD9" s="321"/>
      <c r="BE9" s="321"/>
      <c r="BF9" s="321"/>
      <c r="BG9" s="321"/>
      <c r="BH9" s="321"/>
      <c r="BI9" s="321"/>
      <c r="BJ9" s="321"/>
      <c r="BK9" s="321"/>
      <c r="BL9" s="321"/>
      <c r="BM9" s="321"/>
      <c r="BN9" s="321"/>
      <c r="BO9" s="321"/>
      <c r="BP9" s="321"/>
      <c r="BQ9" s="321"/>
      <c r="BR9" s="321"/>
      <c r="BS9" s="321"/>
      <c r="BT9" s="321"/>
      <c r="BU9" s="321"/>
      <c r="BV9" s="321"/>
      <c r="BW9" s="321"/>
      <c r="BX9" s="321"/>
      <c r="BY9" s="321"/>
      <c r="BZ9" s="321"/>
      <c r="CA9" s="321"/>
      <c r="CB9" s="323"/>
      <c r="CC9" s="323"/>
      <c r="CD9" s="323"/>
      <c r="CE9" s="323"/>
      <c r="CF9" s="323"/>
      <c r="CG9" s="323"/>
      <c r="CH9" s="323"/>
      <c r="CI9" s="141"/>
      <c r="CJ9" s="142"/>
      <c r="CK9" s="142"/>
      <c r="CL9" s="142"/>
      <c r="CM9" s="142"/>
      <c r="CN9" s="142"/>
      <c r="CO9" s="142"/>
      <c r="CP9" s="142"/>
      <c r="CQ9" s="142"/>
      <c r="CR9" s="142"/>
      <c r="CS9" s="142"/>
      <c r="CT9" s="142"/>
      <c r="CU9" s="142"/>
      <c r="CV9" s="142"/>
      <c r="CW9" s="142"/>
      <c r="CX9" s="142"/>
      <c r="CY9" s="142"/>
      <c r="CZ9" s="142"/>
      <c r="DA9" s="142"/>
      <c r="DB9" s="142"/>
      <c r="DC9" s="142"/>
      <c r="DD9" s="142"/>
      <c r="DE9" s="142"/>
      <c r="DF9" s="142"/>
      <c r="DG9" s="142"/>
      <c r="DH9" s="142"/>
      <c r="DI9" s="142"/>
      <c r="DJ9" s="142"/>
      <c r="DK9" s="142"/>
    </row>
    <row r="10" spans="1:115" s="126" customFormat="1" outlineLevel="1">
      <c r="A10" s="143"/>
      <c r="B10" s="143"/>
      <c r="C10" s="143"/>
      <c r="D10" s="143"/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144"/>
      <c r="V10" s="144"/>
      <c r="W10" s="144"/>
      <c r="X10" s="144"/>
      <c r="Y10" s="144"/>
      <c r="Z10" s="144"/>
      <c r="AA10" s="144"/>
      <c r="AB10" s="144"/>
      <c r="AC10" s="144"/>
      <c r="AD10" s="144"/>
      <c r="AE10" s="144"/>
      <c r="AF10" s="144"/>
      <c r="AG10" s="144"/>
      <c r="AH10" s="144"/>
      <c r="AI10" s="144"/>
      <c r="AJ10" s="144"/>
      <c r="AK10" s="144"/>
      <c r="AL10" s="144"/>
      <c r="AM10" s="144"/>
      <c r="AN10" s="144"/>
      <c r="AO10" s="144"/>
      <c r="AP10" s="144"/>
      <c r="AQ10" s="144"/>
      <c r="AR10" s="144"/>
      <c r="AS10" s="144"/>
      <c r="AT10" s="144"/>
      <c r="AU10" s="144"/>
      <c r="AV10" s="144"/>
      <c r="AW10" s="144"/>
      <c r="AX10" s="144"/>
      <c r="AY10" s="144"/>
      <c r="AZ10" s="144"/>
      <c r="BA10" s="144"/>
      <c r="BB10" s="144"/>
      <c r="BC10" s="144"/>
      <c r="BD10" s="144"/>
      <c r="BE10" s="144"/>
      <c r="BF10" s="144"/>
      <c r="BG10" s="144"/>
      <c r="BH10" s="144"/>
      <c r="BI10" s="144"/>
      <c r="BJ10" s="144"/>
      <c r="BK10" s="144"/>
      <c r="BL10" s="144"/>
      <c r="BM10" s="144"/>
      <c r="BN10" s="144"/>
      <c r="BO10" s="144"/>
      <c r="BP10" s="144"/>
      <c r="BQ10" s="144"/>
      <c r="BR10" s="144"/>
      <c r="BS10" s="144"/>
      <c r="BT10" s="144"/>
      <c r="BU10" s="144"/>
      <c r="BV10" s="144"/>
      <c r="BW10" s="144"/>
      <c r="BX10" s="144"/>
      <c r="BY10" s="144"/>
      <c r="BZ10" s="144"/>
      <c r="CA10" s="144"/>
      <c r="CB10" s="144"/>
      <c r="CC10" s="144"/>
      <c r="CD10" s="144"/>
      <c r="CE10" s="144"/>
      <c r="CF10" s="144"/>
      <c r="CG10" s="144"/>
      <c r="CH10" s="144"/>
      <c r="CI10" s="141"/>
      <c r="CJ10" s="142"/>
      <c r="CK10" s="142"/>
      <c r="CL10" s="142"/>
      <c r="CM10" s="142"/>
      <c r="CN10" s="142"/>
      <c r="CO10" s="142"/>
      <c r="CP10" s="142"/>
      <c r="CQ10" s="142"/>
      <c r="CR10" s="142"/>
      <c r="CS10" s="142"/>
      <c r="CT10" s="142"/>
      <c r="CU10" s="142"/>
      <c r="CV10" s="142"/>
      <c r="CW10" s="142"/>
      <c r="CX10" s="142"/>
      <c r="CY10" s="142"/>
      <c r="CZ10" s="142"/>
      <c r="DA10" s="142"/>
      <c r="DB10" s="142"/>
      <c r="DC10" s="142"/>
      <c r="DD10" s="142"/>
      <c r="DE10" s="142"/>
      <c r="DF10" s="142"/>
      <c r="DG10" s="142"/>
      <c r="DH10" s="142"/>
      <c r="DI10" s="142"/>
      <c r="DJ10" s="142"/>
      <c r="DK10" s="142"/>
    </row>
    <row r="11" spans="1:115" s="126" customFormat="1" ht="21.75" customHeight="1" outlineLevel="1">
      <c r="A11" s="311" t="s">
        <v>272</v>
      </c>
      <c r="B11" s="311"/>
      <c r="C11" s="311"/>
      <c r="D11" s="311"/>
      <c r="E11" s="311"/>
      <c r="F11" s="311"/>
      <c r="G11" s="311"/>
      <c r="H11" s="311"/>
      <c r="I11" s="311"/>
      <c r="J11" s="311"/>
      <c r="K11" s="311"/>
      <c r="L11" s="312"/>
      <c r="M11" s="312"/>
      <c r="N11" s="312"/>
      <c r="O11" s="312"/>
      <c r="P11" s="312"/>
      <c r="Q11" s="312"/>
      <c r="R11" s="312"/>
      <c r="S11" s="312"/>
      <c r="T11" s="312"/>
      <c r="U11" s="312"/>
      <c r="V11" s="312"/>
      <c r="W11" s="312"/>
      <c r="X11" s="312"/>
      <c r="Y11" s="312"/>
      <c r="Z11" s="312"/>
      <c r="AA11" s="312"/>
      <c r="AB11" s="312"/>
      <c r="AC11" s="312"/>
      <c r="AD11" s="312"/>
      <c r="AE11" s="312"/>
      <c r="AF11" s="312"/>
      <c r="AG11" s="312"/>
      <c r="AH11" s="312"/>
      <c r="AI11" s="312"/>
      <c r="AJ11" s="312"/>
      <c r="AK11" s="312"/>
      <c r="AL11" s="312"/>
      <c r="AM11" s="312"/>
      <c r="AN11" s="312"/>
      <c r="AO11" s="312"/>
      <c r="AP11" s="312"/>
      <c r="AQ11" s="312"/>
      <c r="AR11" s="312"/>
      <c r="AS11" s="312"/>
      <c r="AT11" s="312"/>
      <c r="AU11" s="312"/>
      <c r="AV11" s="312"/>
      <c r="AW11" s="312"/>
      <c r="AX11" s="312"/>
      <c r="AY11" s="312"/>
      <c r="AZ11" s="312"/>
      <c r="BA11" s="312"/>
      <c r="BB11" s="312"/>
      <c r="BC11" s="312"/>
      <c r="BD11" s="312"/>
      <c r="BE11" s="312"/>
      <c r="BF11" s="312"/>
      <c r="BG11" s="312"/>
      <c r="BH11" s="312"/>
      <c r="BI11" s="312"/>
      <c r="BJ11" s="312"/>
      <c r="BK11" s="312"/>
      <c r="BL11" s="312"/>
      <c r="BM11" s="312"/>
      <c r="BN11" s="312"/>
      <c r="BO11" s="312"/>
      <c r="BP11" s="312"/>
      <c r="BQ11" s="312"/>
      <c r="BR11" s="312"/>
      <c r="BS11" s="312"/>
      <c r="BT11" s="312"/>
      <c r="BU11" s="312"/>
      <c r="BV11" s="312"/>
      <c r="BW11" s="312"/>
      <c r="BX11" s="312"/>
      <c r="BY11" s="312"/>
      <c r="BZ11" s="312"/>
      <c r="CA11" s="312"/>
      <c r="CB11" s="313"/>
      <c r="CC11" s="313"/>
      <c r="CD11" s="313"/>
      <c r="CE11" s="313"/>
      <c r="CF11" s="313"/>
      <c r="CG11" s="313"/>
      <c r="CH11" s="313"/>
      <c r="CI11" s="145"/>
      <c r="CJ11" s="146"/>
      <c r="CK11" s="146"/>
      <c r="CL11" s="146"/>
      <c r="CM11" s="146"/>
      <c r="CN11" s="146"/>
      <c r="CO11" s="146"/>
      <c r="CP11" s="146"/>
      <c r="CQ11" s="146"/>
      <c r="CR11" s="146"/>
      <c r="CS11" s="146"/>
      <c r="CT11" s="146"/>
      <c r="CU11" s="146"/>
      <c r="CV11" s="146"/>
      <c r="CW11" s="146"/>
      <c r="CX11" s="146"/>
      <c r="CY11" s="146"/>
      <c r="CZ11" s="146"/>
      <c r="DA11" s="146"/>
      <c r="DB11" s="146"/>
    </row>
    <row r="12" spans="1:115" s="126" customFormat="1" ht="21.75" customHeight="1" outlineLevel="1">
      <c r="A12" s="147"/>
      <c r="B12" s="147"/>
      <c r="C12" s="147"/>
      <c r="D12" s="147"/>
      <c r="E12" s="127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7"/>
      <c r="Q12" s="127"/>
      <c r="R12" s="127"/>
      <c r="S12" s="127"/>
      <c r="T12" s="127"/>
      <c r="U12" s="127"/>
      <c r="V12" s="127"/>
      <c r="W12" s="127"/>
      <c r="X12" s="127"/>
      <c r="Y12" s="127"/>
      <c r="Z12" s="127"/>
      <c r="AA12" s="127"/>
      <c r="AB12" s="127"/>
      <c r="AC12" s="127"/>
      <c r="AD12" s="127"/>
      <c r="AE12" s="127"/>
      <c r="AF12" s="127"/>
      <c r="AG12" s="127"/>
      <c r="AH12" s="127"/>
      <c r="AI12" s="127"/>
      <c r="AJ12" s="127"/>
      <c r="AK12" s="127"/>
      <c r="AL12" s="127"/>
      <c r="AM12" s="127"/>
      <c r="AN12" s="127"/>
      <c r="AO12" s="127"/>
      <c r="AP12" s="127"/>
      <c r="AQ12" s="127"/>
      <c r="AR12" s="127"/>
      <c r="AS12" s="127"/>
      <c r="AT12" s="127"/>
      <c r="AU12" s="127"/>
      <c r="AV12" s="127"/>
      <c r="AW12" s="127"/>
      <c r="AX12" s="127"/>
      <c r="AY12" s="127"/>
      <c r="AZ12" s="127"/>
      <c r="BA12" s="127"/>
      <c r="BB12" s="127"/>
      <c r="BC12" s="127"/>
      <c r="BD12" s="127"/>
      <c r="BE12" s="127"/>
      <c r="BF12" s="127"/>
      <c r="BG12" s="127"/>
      <c r="BH12" s="127"/>
      <c r="BI12" s="127"/>
      <c r="BJ12" s="127"/>
      <c r="BK12" s="127"/>
      <c r="BL12" s="127"/>
      <c r="BM12" s="127"/>
      <c r="BN12" s="127"/>
      <c r="BO12" s="127"/>
      <c r="BP12" s="127"/>
      <c r="BQ12" s="127"/>
      <c r="BR12" s="127"/>
      <c r="BS12" s="127"/>
      <c r="BT12" s="127"/>
      <c r="BU12" s="127"/>
      <c r="BV12" s="127"/>
      <c r="BW12" s="127"/>
      <c r="BX12" s="127"/>
      <c r="BY12" s="127"/>
      <c r="BZ12" s="127"/>
      <c r="CA12" s="127"/>
      <c r="CB12" s="127"/>
      <c r="CC12" s="127"/>
      <c r="CD12" s="127"/>
      <c r="CE12" s="127"/>
      <c r="CF12" s="127"/>
      <c r="CG12" s="127"/>
      <c r="CH12" s="127"/>
      <c r="CI12" s="145"/>
      <c r="CJ12" s="146"/>
      <c r="CK12" s="146"/>
      <c r="CL12" s="146"/>
      <c r="CM12" s="146"/>
      <c r="CN12" s="146"/>
      <c r="CO12" s="146"/>
      <c r="CP12" s="146"/>
      <c r="CQ12" s="146"/>
      <c r="CR12" s="146"/>
      <c r="CS12" s="146"/>
      <c r="CT12" s="146"/>
      <c r="CU12" s="146"/>
      <c r="CV12" s="146"/>
      <c r="CW12" s="146"/>
      <c r="CX12" s="146"/>
      <c r="CY12" s="146"/>
      <c r="CZ12" s="146"/>
      <c r="DA12" s="146"/>
      <c r="DB12" s="146"/>
    </row>
    <row r="13" spans="1:115" s="126" customFormat="1" ht="21.75" customHeight="1" outlineLevel="1">
      <c r="A13" s="311" t="s">
        <v>273</v>
      </c>
      <c r="B13" s="311"/>
      <c r="C13" s="311"/>
      <c r="D13" s="311"/>
      <c r="E13" s="311"/>
      <c r="F13" s="311"/>
      <c r="G13" s="311"/>
      <c r="H13" s="311"/>
      <c r="I13" s="311"/>
      <c r="J13" s="311"/>
      <c r="K13" s="311"/>
      <c r="L13" s="311"/>
      <c r="M13" s="311"/>
      <c r="N13" s="311"/>
      <c r="O13" s="311"/>
      <c r="P13" s="311"/>
      <c r="Q13" s="311"/>
      <c r="R13" s="311"/>
      <c r="S13" s="311"/>
      <c r="T13" s="311"/>
      <c r="U13" s="311"/>
      <c r="V13" s="311"/>
      <c r="W13" s="311"/>
      <c r="X13" s="311"/>
      <c r="Y13" s="311"/>
      <c r="Z13" s="311"/>
      <c r="AA13" s="311"/>
      <c r="AB13" s="311"/>
      <c r="AC13" s="311"/>
      <c r="AD13" s="311"/>
      <c r="AE13" s="311"/>
      <c r="AF13" s="311"/>
      <c r="AG13" s="311"/>
      <c r="AH13" s="311"/>
      <c r="AI13" s="311"/>
      <c r="AJ13" s="311"/>
      <c r="AK13" s="311"/>
      <c r="AL13" s="311"/>
      <c r="AM13" s="311"/>
      <c r="AN13" s="311"/>
      <c r="AO13" s="311"/>
      <c r="AP13" s="311"/>
      <c r="AQ13" s="311"/>
      <c r="AR13" s="311"/>
      <c r="AS13" s="311"/>
      <c r="AT13" s="311"/>
      <c r="AU13" s="311"/>
      <c r="AV13" s="311"/>
      <c r="AW13" s="311"/>
      <c r="AX13" s="311"/>
      <c r="AY13" s="311"/>
      <c r="AZ13" s="311"/>
      <c r="BA13" s="311"/>
      <c r="BB13" s="311"/>
      <c r="BC13" s="311"/>
      <c r="BD13" s="311"/>
      <c r="BE13" s="311"/>
      <c r="BF13" s="311"/>
      <c r="BG13" s="311"/>
      <c r="BH13" s="311"/>
      <c r="BI13" s="311"/>
      <c r="BJ13" s="311"/>
      <c r="BK13" s="311"/>
      <c r="BL13" s="311"/>
      <c r="BM13" s="311"/>
      <c r="BN13" s="311"/>
      <c r="BO13" s="311"/>
      <c r="BP13" s="311"/>
      <c r="BQ13" s="311"/>
      <c r="BR13" s="311"/>
      <c r="BS13" s="311"/>
      <c r="BT13" s="311"/>
      <c r="BU13" s="311"/>
      <c r="BV13" s="311"/>
      <c r="BW13" s="311"/>
      <c r="BX13" s="311"/>
      <c r="BY13" s="311"/>
      <c r="BZ13" s="311"/>
      <c r="CA13" s="311"/>
      <c r="CB13" s="127"/>
      <c r="CC13" s="127"/>
      <c r="CD13" s="127"/>
      <c r="CE13" s="127"/>
      <c r="CF13" s="127"/>
      <c r="CG13" s="127"/>
      <c r="CH13" s="127"/>
      <c r="CI13" s="145"/>
      <c r="CJ13" s="146"/>
      <c r="CK13" s="146"/>
      <c r="CL13" s="146"/>
      <c r="CM13" s="146"/>
      <c r="CN13" s="146"/>
      <c r="CO13" s="146"/>
      <c r="CP13" s="146"/>
      <c r="CQ13" s="146"/>
      <c r="CR13" s="146"/>
      <c r="CS13" s="146"/>
      <c r="CT13" s="146"/>
      <c r="CU13" s="146"/>
      <c r="CV13" s="146"/>
      <c r="CW13" s="146"/>
      <c r="CX13" s="146"/>
      <c r="CY13" s="146"/>
      <c r="CZ13" s="146"/>
      <c r="DA13" s="146"/>
      <c r="DB13" s="146"/>
    </row>
    <row r="14" spans="1:115" s="126" customFormat="1" ht="21.75" customHeight="1" outlineLevel="1">
      <c r="A14" s="311" t="s">
        <v>274</v>
      </c>
      <c r="B14" s="311"/>
      <c r="C14" s="311"/>
      <c r="D14" s="311"/>
      <c r="E14" s="311"/>
      <c r="F14" s="311"/>
      <c r="G14" s="311"/>
      <c r="H14" s="311"/>
      <c r="I14" s="311"/>
      <c r="J14" s="311"/>
      <c r="K14" s="311"/>
      <c r="L14" s="311"/>
      <c r="M14" s="311"/>
      <c r="N14" s="311"/>
      <c r="O14" s="311"/>
      <c r="P14" s="311"/>
      <c r="Q14" s="311"/>
      <c r="R14" s="311"/>
      <c r="S14" s="311"/>
      <c r="T14" s="311"/>
      <c r="U14" s="311"/>
      <c r="V14" s="311"/>
      <c r="W14" s="311"/>
      <c r="X14" s="311"/>
      <c r="Y14" s="311"/>
      <c r="Z14" s="311"/>
      <c r="AA14" s="311"/>
      <c r="AB14" s="311"/>
      <c r="AC14" s="311"/>
      <c r="AD14" s="311"/>
      <c r="AE14" s="311"/>
      <c r="AF14" s="311"/>
      <c r="AG14" s="311"/>
      <c r="AH14" s="311"/>
      <c r="AI14" s="311"/>
      <c r="AJ14" s="311"/>
      <c r="AK14" s="311"/>
      <c r="AL14" s="311"/>
      <c r="AM14" s="311"/>
      <c r="AN14" s="311"/>
      <c r="AO14" s="311"/>
      <c r="AP14" s="311"/>
      <c r="AQ14" s="311"/>
      <c r="AR14" s="311"/>
      <c r="AS14" s="311"/>
      <c r="AT14" s="311"/>
      <c r="AU14" s="311"/>
      <c r="AV14" s="311"/>
      <c r="AW14" s="311"/>
      <c r="AX14" s="311"/>
      <c r="AY14" s="311"/>
      <c r="AZ14" s="311"/>
      <c r="BA14" s="311"/>
      <c r="BB14" s="311"/>
      <c r="BC14" s="311"/>
      <c r="BD14" s="311"/>
      <c r="BE14" s="311"/>
      <c r="BF14" s="311"/>
      <c r="BG14" s="311"/>
      <c r="BH14" s="311"/>
      <c r="BI14" s="311"/>
      <c r="BJ14" s="311"/>
      <c r="BK14" s="311"/>
      <c r="BL14" s="311"/>
      <c r="BM14" s="311"/>
      <c r="BN14" s="311"/>
      <c r="BO14" s="311"/>
      <c r="BP14" s="311"/>
      <c r="BQ14" s="311"/>
      <c r="BR14" s="311"/>
      <c r="BS14" s="311"/>
      <c r="BT14" s="311"/>
      <c r="BU14" s="311"/>
      <c r="BV14" s="311"/>
      <c r="BW14" s="311"/>
      <c r="BX14" s="311"/>
      <c r="BY14" s="311"/>
      <c r="BZ14" s="311"/>
      <c r="CA14" s="311"/>
      <c r="CB14" s="127"/>
      <c r="CC14" s="127"/>
      <c r="CD14" s="127"/>
      <c r="CE14" s="127"/>
      <c r="CF14" s="127"/>
      <c r="CG14" s="127"/>
      <c r="CH14" s="127"/>
      <c r="CI14" s="145"/>
      <c r="CJ14" s="146"/>
      <c r="CK14" s="146"/>
      <c r="CL14" s="146"/>
      <c r="CM14" s="146"/>
      <c r="CN14" s="146"/>
      <c r="CO14" s="146"/>
      <c r="CP14" s="146"/>
      <c r="CQ14" s="146"/>
      <c r="CR14" s="146"/>
      <c r="CS14" s="146"/>
      <c r="CT14" s="146"/>
      <c r="CU14" s="146"/>
      <c r="CV14" s="146"/>
      <c r="CW14" s="146"/>
      <c r="CX14" s="146"/>
      <c r="CY14" s="146"/>
      <c r="CZ14" s="146"/>
      <c r="DA14" s="146"/>
      <c r="DB14" s="146"/>
    </row>
    <row r="15" spans="1:115" s="126" customFormat="1" ht="21.75" customHeight="1" outlineLevel="1">
      <c r="A15" s="147"/>
      <c r="B15" s="147"/>
      <c r="C15" s="147"/>
      <c r="D15" s="14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27"/>
      <c r="W15" s="127"/>
      <c r="X15" s="127"/>
      <c r="Y15" s="127"/>
      <c r="Z15" s="127"/>
      <c r="AA15" s="127"/>
      <c r="AB15" s="127"/>
      <c r="AC15" s="127"/>
      <c r="AD15" s="127"/>
      <c r="AE15" s="127"/>
      <c r="AF15" s="127"/>
      <c r="AG15" s="127"/>
      <c r="AH15" s="127"/>
      <c r="AI15" s="127"/>
      <c r="AJ15" s="127"/>
      <c r="AK15" s="127"/>
      <c r="AL15" s="127"/>
      <c r="AM15" s="127"/>
      <c r="AN15" s="127"/>
      <c r="AO15" s="127"/>
      <c r="AP15" s="127"/>
      <c r="AQ15" s="127"/>
      <c r="AR15" s="127"/>
      <c r="AS15" s="127"/>
      <c r="AT15" s="127"/>
      <c r="AU15" s="127"/>
      <c r="AV15" s="127"/>
      <c r="AW15" s="127"/>
      <c r="AX15" s="127"/>
      <c r="AY15" s="127"/>
      <c r="AZ15" s="127"/>
      <c r="BA15" s="127"/>
      <c r="BB15" s="127"/>
      <c r="BC15" s="127"/>
      <c r="BD15" s="127"/>
      <c r="BE15" s="127"/>
      <c r="BF15" s="127"/>
      <c r="BG15" s="127"/>
      <c r="BH15" s="127"/>
      <c r="BI15" s="127"/>
      <c r="BJ15" s="127"/>
      <c r="BK15" s="127"/>
      <c r="BL15" s="127"/>
      <c r="BM15" s="127"/>
      <c r="BN15" s="127"/>
      <c r="BO15" s="127"/>
      <c r="BP15" s="127"/>
      <c r="BQ15" s="127"/>
      <c r="BR15" s="127"/>
      <c r="BS15" s="127"/>
      <c r="BT15" s="127"/>
      <c r="BU15" s="127"/>
      <c r="BV15" s="127"/>
      <c r="BW15" s="127"/>
      <c r="BX15" s="127"/>
      <c r="BY15" s="127"/>
      <c r="BZ15" s="127"/>
      <c r="CA15" s="127"/>
      <c r="CB15" s="127"/>
      <c r="CC15" s="127"/>
      <c r="CD15" s="127"/>
      <c r="CE15" s="127"/>
      <c r="CF15" s="127"/>
      <c r="CG15" s="127"/>
      <c r="CH15" s="127"/>
      <c r="CI15" s="145"/>
      <c r="CJ15" s="146"/>
      <c r="CK15" s="146"/>
      <c r="CL15" s="146"/>
      <c r="CM15" s="146"/>
      <c r="CN15" s="146"/>
      <c r="CO15" s="146"/>
      <c r="CP15" s="146"/>
      <c r="CQ15" s="146"/>
      <c r="CR15" s="146"/>
      <c r="CS15" s="146"/>
      <c r="CT15" s="146"/>
      <c r="CU15" s="146"/>
      <c r="CV15" s="146"/>
      <c r="CW15" s="146"/>
      <c r="CX15" s="146"/>
      <c r="CY15" s="146"/>
      <c r="CZ15" s="146"/>
      <c r="DA15" s="146"/>
      <c r="DB15" s="146"/>
    </row>
    <row r="16" spans="1:115">
      <c r="A16" s="332"/>
      <c r="B16" s="332"/>
      <c r="C16" s="332"/>
      <c r="D16" s="332"/>
      <c r="E16" s="332"/>
      <c r="F16" s="332"/>
      <c r="G16" s="332"/>
      <c r="H16" s="332"/>
      <c r="I16" s="332"/>
      <c r="J16" s="332"/>
      <c r="K16" s="332"/>
      <c r="L16" s="333"/>
      <c r="M16" s="333"/>
      <c r="N16" s="333"/>
      <c r="O16" s="333"/>
      <c r="P16" s="333"/>
      <c r="Q16" s="333"/>
      <c r="R16" s="333"/>
      <c r="S16" s="333"/>
      <c r="T16" s="333"/>
      <c r="U16" s="333"/>
      <c r="V16" s="333"/>
      <c r="W16" s="333"/>
      <c r="X16" s="333"/>
      <c r="Y16" s="333"/>
      <c r="Z16" s="333"/>
      <c r="AA16" s="333"/>
      <c r="AB16" s="333"/>
      <c r="AC16" s="333"/>
      <c r="AD16" s="333"/>
      <c r="AE16" s="333"/>
      <c r="AF16" s="333"/>
      <c r="AG16" s="333"/>
      <c r="AH16" s="333"/>
      <c r="AI16" s="333"/>
      <c r="AJ16" s="333"/>
      <c r="AK16" s="333"/>
      <c r="AL16" s="333"/>
      <c r="AM16" s="333"/>
      <c r="AN16" s="333"/>
      <c r="AO16" s="333"/>
      <c r="AP16" s="333"/>
      <c r="AQ16" s="333"/>
      <c r="AR16" s="333"/>
      <c r="AS16" s="333"/>
      <c r="AT16" s="333"/>
      <c r="AU16" s="333"/>
      <c r="AV16" s="333"/>
      <c r="AW16" s="333"/>
      <c r="AX16" s="333"/>
      <c r="AY16" s="333"/>
      <c r="AZ16" s="333"/>
      <c r="BA16" s="333"/>
      <c r="BB16" s="333"/>
      <c r="BC16" s="333"/>
      <c r="BD16" s="333"/>
      <c r="BE16" s="333"/>
      <c r="BF16" s="333"/>
      <c r="BG16" s="333"/>
      <c r="BH16" s="333"/>
      <c r="BI16" s="333"/>
      <c r="BJ16" s="333"/>
      <c r="BK16" s="333"/>
      <c r="BL16" s="333"/>
      <c r="BM16" s="333"/>
      <c r="BN16" s="333"/>
      <c r="BO16" s="333"/>
      <c r="BP16" s="333"/>
      <c r="BQ16" s="333"/>
      <c r="BR16" s="333"/>
      <c r="BS16" s="333"/>
      <c r="BT16" s="333"/>
      <c r="BU16" s="333"/>
      <c r="BV16" s="333"/>
      <c r="BW16" s="333"/>
      <c r="BX16" s="333"/>
      <c r="BY16" s="333"/>
      <c r="BZ16" s="333"/>
      <c r="CA16" s="333"/>
      <c r="CB16" s="333"/>
      <c r="CC16" s="333"/>
      <c r="CD16" s="333"/>
      <c r="CE16" s="333"/>
      <c r="CF16" s="333"/>
      <c r="CG16" s="333"/>
      <c r="CH16" s="333"/>
      <c r="CI16" s="148"/>
      <c r="CJ16" s="149"/>
      <c r="CK16" s="149"/>
      <c r="CL16" s="149"/>
      <c r="CM16" s="150"/>
      <c r="CN16" s="150"/>
      <c r="CO16" s="150"/>
      <c r="CP16" s="150"/>
      <c r="CQ16" s="150"/>
      <c r="CR16" s="150"/>
      <c r="CS16" s="150"/>
      <c r="CT16" s="150"/>
      <c r="CU16" s="150"/>
      <c r="CV16" s="150"/>
      <c r="CW16" s="150"/>
      <c r="CX16" s="150"/>
      <c r="CY16" s="150"/>
      <c r="CZ16" s="150"/>
      <c r="DA16" s="150"/>
      <c r="DB16" s="150"/>
    </row>
    <row r="17" spans="1:93" ht="37.5" customHeight="1">
      <c r="A17" s="331" t="s">
        <v>7</v>
      </c>
      <c r="B17" s="331" t="s">
        <v>8</v>
      </c>
      <c r="C17" s="331" t="s">
        <v>275</v>
      </c>
      <c r="D17" s="334" t="s">
        <v>276</v>
      </c>
      <c r="E17" s="328" t="s">
        <v>510</v>
      </c>
      <c r="F17" s="329"/>
      <c r="G17" s="329"/>
      <c r="H17" s="329"/>
      <c r="I17" s="329"/>
      <c r="J17" s="329"/>
      <c r="K17" s="329"/>
      <c r="L17" s="329"/>
      <c r="M17" s="329"/>
      <c r="N17" s="329"/>
      <c r="O17" s="329"/>
      <c r="P17" s="329"/>
      <c r="Q17" s="329"/>
      <c r="R17" s="329"/>
      <c r="S17" s="329"/>
      <c r="T17" s="329"/>
      <c r="U17" s="329"/>
      <c r="V17" s="329"/>
      <c r="W17" s="329"/>
      <c r="X17" s="329"/>
      <c r="Y17" s="329"/>
      <c r="Z17" s="329"/>
      <c r="AA17" s="329"/>
      <c r="AB17" s="329"/>
      <c r="AC17" s="329"/>
      <c r="AD17" s="329"/>
      <c r="AE17" s="329"/>
      <c r="AF17" s="329"/>
      <c r="AG17" s="329"/>
      <c r="AH17" s="329"/>
      <c r="AI17" s="329"/>
      <c r="AJ17" s="329"/>
      <c r="AK17" s="329"/>
      <c r="AL17" s="329"/>
      <c r="AM17" s="329"/>
      <c r="AN17" s="329"/>
      <c r="AO17" s="329"/>
      <c r="AP17" s="329"/>
      <c r="AQ17" s="329"/>
      <c r="AR17" s="329"/>
      <c r="AS17" s="329"/>
      <c r="AT17" s="329"/>
      <c r="AU17" s="329"/>
      <c r="AV17" s="329"/>
      <c r="AW17" s="329"/>
      <c r="AX17" s="329"/>
      <c r="AY17" s="329"/>
      <c r="AZ17" s="329"/>
      <c r="BA17" s="329"/>
      <c r="BB17" s="329"/>
      <c r="BC17" s="329"/>
      <c r="BD17" s="329"/>
      <c r="BE17" s="329"/>
      <c r="BF17" s="329"/>
      <c r="BG17" s="329"/>
      <c r="BH17" s="329"/>
      <c r="BI17" s="329"/>
      <c r="BJ17" s="329"/>
      <c r="BK17" s="329"/>
      <c r="BL17" s="329"/>
      <c r="BM17" s="329"/>
      <c r="BN17" s="329"/>
      <c r="BO17" s="329"/>
      <c r="BP17" s="329"/>
      <c r="BQ17" s="329"/>
      <c r="BR17" s="329"/>
      <c r="BS17" s="329"/>
      <c r="BT17" s="329"/>
      <c r="BU17" s="329"/>
      <c r="BV17" s="330"/>
      <c r="BW17" s="324" t="s">
        <v>347</v>
      </c>
      <c r="BX17" s="324"/>
      <c r="BY17" s="324"/>
      <c r="BZ17" s="324"/>
      <c r="CA17" s="324" t="s">
        <v>10</v>
      </c>
      <c r="CB17" s="152"/>
      <c r="CC17" s="152"/>
      <c r="CD17" s="152"/>
      <c r="CE17" s="152"/>
      <c r="CF17" s="152"/>
      <c r="CG17" s="152"/>
      <c r="CH17" s="153"/>
      <c r="CI17" s="154"/>
      <c r="CJ17" s="155"/>
      <c r="CK17" s="155"/>
      <c r="CL17" s="155"/>
    </row>
    <row r="18" spans="1:93" ht="19.5" customHeight="1">
      <c r="A18" s="331"/>
      <c r="B18" s="331"/>
      <c r="C18" s="331"/>
      <c r="D18" s="335"/>
      <c r="E18" s="325" t="s">
        <v>18</v>
      </c>
      <c r="F18" s="326"/>
      <c r="G18" s="326"/>
      <c r="H18" s="326"/>
      <c r="I18" s="326"/>
      <c r="J18" s="326"/>
      <c r="K18" s="326"/>
      <c r="L18" s="326"/>
      <c r="M18" s="326"/>
      <c r="N18" s="326"/>
      <c r="O18" s="326"/>
      <c r="P18" s="326"/>
      <c r="Q18" s="326"/>
      <c r="R18" s="326"/>
      <c r="S18" s="326"/>
      <c r="T18" s="326"/>
      <c r="U18" s="326"/>
      <c r="V18" s="326"/>
      <c r="W18" s="326"/>
      <c r="X18" s="326"/>
      <c r="Y18" s="326"/>
      <c r="Z18" s="326"/>
      <c r="AA18" s="326"/>
      <c r="AB18" s="326"/>
      <c r="AC18" s="326"/>
      <c r="AD18" s="326"/>
      <c r="AE18" s="326"/>
      <c r="AF18" s="326"/>
      <c r="AG18" s="326"/>
      <c r="AH18" s="326"/>
      <c r="AI18" s="326"/>
      <c r="AJ18" s="326"/>
      <c r="AK18" s="326"/>
      <c r="AL18" s="326"/>
      <c r="AM18" s="327"/>
      <c r="AN18" s="328" t="s">
        <v>19</v>
      </c>
      <c r="AO18" s="329"/>
      <c r="AP18" s="329"/>
      <c r="AQ18" s="329"/>
      <c r="AR18" s="329"/>
      <c r="AS18" s="329"/>
      <c r="AT18" s="329"/>
      <c r="AU18" s="329"/>
      <c r="AV18" s="329"/>
      <c r="AW18" s="329"/>
      <c r="AX18" s="329"/>
      <c r="AY18" s="329"/>
      <c r="AZ18" s="329"/>
      <c r="BA18" s="329"/>
      <c r="BB18" s="329"/>
      <c r="BC18" s="329"/>
      <c r="BD18" s="329"/>
      <c r="BE18" s="329"/>
      <c r="BF18" s="329"/>
      <c r="BG18" s="329"/>
      <c r="BH18" s="329"/>
      <c r="BI18" s="329"/>
      <c r="BJ18" s="329"/>
      <c r="BK18" s="329"/>
      <c r="BL18" s="329"/>
      <c r="BM18" s="329"/>
      <c r="BN18" s="329"/>
      <c r="BO18" s="329"/>
      <c r="BP18" s="329"/>
      <c r="BQ18" s="329"/>
      <c r="BR18" s="329"/>
      <c r="BS18" s="329"/>
      <c r="BT18" s="329"/>
      <c r="BU18" s="329"/>
      <c r="BV18" s="330"/>
      <c r="BW18" s="324"/>
      <c r="BX18" s="324"/>
      <c r="BY18" s="324"/>
      <c r="BZ18" s="324"/>
      <c r="CA18" s="324"/>
      <c r="CB18" s="156"/>
      <c r="CC18" s="157"/>
      <c r="CD18" s="157"/>
      <c r="CE18" s="157"/>
      <c r="CF18" s="157"/>
      <c r="CG18" s="157"/>
      <c r="CH18" s="157"/>
      <c r="CI18" s="154"/>
      <c r="CJ18" s="155"/>
      <c r="CK18" s="155"/>
      <c r="CL18" s="155"/>
    </row>
    <row r="19" spans="1:93" ht="43.5" hidden="1" customHeight="1">
      <c r="A19" s="331"/>
      <c r="B19" s="331"/>
      <c r="C19" s="331"/>
      <c r="D19" s="335"/>
      <c r="E19" s="331" t="s">
        <v>277</v>
      </c>
      <c r="F19" s="331"/>
      <c r="G19" s="331"/>
      <c r="H19" s="331"/>
      <c r="I19" s="331"/>
      <c r="J19" s="331"/>
      <c r="K19" s="331"/>
      <c r="L19" s="324" t="s">
        <v>239</v>
      </c>
      <c r="M19" s="324"/>
      <c r="N19" s="324"/>
      <c r="O19" s="324"/>
      <c r="P19" s="324"/>
      <c r="Q19" s="324"/>
      <c r="R19" s="324"/>
      <c r="S19" s="324" t="s">
        <v>240</v>
      </c>
      <c r="T19" s="324"/>
      <c r="U19" s="324"/>
      <c r="V19" s="324"/>
      <c r="W19" s="324"/>
      <c r="X19" s="324"/>
      <c r="Y19" s="324"/>
      <c r="Z19" s="324" t="s">
        <v>241</v>
      </c>
      <c r="AA19" s="324"/>
      <c r="AB19" s="324"/>
      <c r="AC19" s="324"/>
      <c r="AD19" s="324"/>
      <c r="AE19" s="324"/>
      <c r="AF19" s="324"/>
      <c r="AG19" s="324" t="s">
        <v>242</v>
      </c>
      <c r="AH19" s="324"/>
      <c r="AI19" s="324"/>
      <c r="AJ19" s="324"/>
      <c r="AK19" s="324"/>
      <c r="AL19" s="324"/>
      <c r="AM19" s="324"/>
      <c r="AN19" s="331" t="s">
        <v>277</v>
      </c>
      <c r="AO19" s="324"/>
      <c r="AP19" s="331"/>
      <c r="AQ19" s="331"/>
      <c r="AR19" s="331"/>
      <c r="AS19" s="331"/>
      <c r="AT19" s="331"/>
      <c r="AU19" s="324" t="s">
        <v>239</v>
      </c>
      <c r="AV19" s="324"/>
      <c r="AW19" s="324"/>
      <c r="AX19" s="324"/>
      <c r="AY19" s="324"/>
      <c r="AZ19" s="324"/>
      <c r="BA19" s="324"/>
      <c r="BB19" s="324" t="s">
        <v>240</v>
      </c>
      <c r="BC19" s="324"/>
      <c r="BD19" s="324"/>
      <c r="BE19" s="324"/>
      <c r="BF19" s="324"/>
      <c r="BG19" s="324"/>
      <c r="BH19" s="324"/>
      <c r="BI19" s="324" t="s">
        <v>241</v>
      </c>
      <c r="BJ19" s="324"/>
      <c r="BK19" s="324"/>
      <c r="BL19" s="324"/>
      <c r="BM19" s="324"/>
      <c r="BN19" s="324"/>
      <c r="BO19" s="324"/>
      <c r="BP19" s="324" t="s">
        <v>242</v>
      </c>
      <c r="BQ19" s="324"/>
      <c r="BR19" s="324"/>
      <c r="BS19" s="324"/>
      <c r="BT19" s="324"/>
      <c r="BU19" s="324"/>
      <c r="BV19" s="328"/>
      <c r="BW19" s="324"/>
      <c r="BX19" s="324"/>
      <c r="BY19" s="324"/>
      <c r="BZ19" s="324"/>
      <c r="CA19" s="324"/>
      <c r="CB19" s="330" t="s">
        <v>278</v>
      </c>
      <c r="CC19" s="324"/>
      <c r="CD19" s="324"/>
      <c r="CE19" s="324"/>
      <c r="CF19" s="324"/>
      <c r="CG19" s="324"/>
      <c r="CH19" s="324"/>
      <c r="CI19" s="154"/>
      <c r="CJ19" s="155"/>
      <c r="CK19" s="155"/>
      <c r="CL19" s="155"/>
    </row>
    <row r="20" spans="1:93" ht="43.5" customHeight="1">
      <c r="A20" s="331"/>
      <c r="B20" s="331"/>
      <c r="C20" s="331"/>
      <c r="D20" s="335"/>
      <c r="E20" s="157" t="s">
        <v>279</v>
      </c>
      <c r="F20" s="324" t="s">
        <v>280</v>
      </c>
      <c r="G20" s="324"/>
      <c r="H20" s="324"/>
      <c r="I20" s="324"/>
      <c r="J20" s="324"/>
      <c r="K20" s="324"/>
      <c r="L20" s="157" t="s">
        <v>279</v>
      </c>
      <c r="M20" s="324" t="s">
        <v>280</v>
      </c>
      <c r="N20" s="324"/>
      <c r="O20" s="324"/>
      <c r="P20" s="324"/>
      <c r="Q20" s="324"/>
      <c r="R20" s="324"/>
      <c r="S20" s="157" t="s">
        <v>279</v>
      </c>
      <c r="T20" s="324" t="s">
        <v>280</v>
      </c>
      <c r="U20" s="324"/>
      <c r="V20" s="324"/>
      <c r="W20" s="324"/>
      <c r="X20" s="324"/>
      <c r="Y20" s="324"/>
      <c r="Z20" s="157" t="s">
        <v>279</v>
      </c>
      <c r="AA20" s="324" t="s">
        <v>280</v>
      </c>
      <c r="AB20" s="324"/>
      <c r="AC20" s="324"/>
      <c r="AD20" s="324"/>
      <c r="AE20" s="324"/>
      <c r="AF20" s="324"/>
      <c r="AG20" s="157" t="s">
        <v>279</v>
      </c>
      <c r="AH20" s="324" t="s">
        <v>280</v>
      </c>
      <c r="AI20" s="324"/>
      <c r="AJ20" s="324"/>
      <c r="AK20" s="324"/>
      <c r="AL20" s="324"/>
      <c r="AM20" s="324"/>
      <c r="AN20" s="157" t="s">
        <v>279</v>
      </c>
      <c r="AO20" s="324" t="s">
        <v>280</v>
      </c>
      <c r="AP20" s="324"/>
      <c r="AQ20" s="324"/>
      <c r="AR20" s="324"/>
      <c r="AS20" s="324"/>
      <c r="AT20" s="324"/>
      <c r="AU20" s="157" t="s">
        <v>279</v>
      </c>
      <c r="AV20" s="324" t="s">
        <v>280</v>
      </c>
      <c r="AW20" s="324"/>
      <c r="AX20" s="324"/>
      <c r="AY20" s="324"/>
      <c r="AZ20" s="324"/>
      <c r="BA20" s="324"/>
      <c r="BB20" s="157" t="s">
        <v>279</v>
      </c>
      <c r="BC20" s="324" t="s">
        <v>280</v>
      </c>
      <c r="BD20" s="324"/>
      <c r="BE20" s="324"/>
      <c r="BF20" s="324"/>
      <c r="BG20" s="324"/>
      <c r="BH20" s="324"/>
      <c r="BI20" s="157" t="s">
        <v>279</v>
      </c>
      <c r="BJ20" s="324" t="s">
        <v>280</v>
      </c>
      <c r="BK20" s="324"/>
      <c r="BL20" s="324"/>
      <c r="BM20" s="324"/>
      <c r="BN20" s="324"/>
      <c r="BO20" s="324"/>
      <c r="BP20" s="157" t="s">
        <v>279</v>
      </c>
      <c r="BQ20" s="324" t="s">
        <v>280</v>
      </c>
      <c r="BR20" s="324"/>
      <c r="BS20" s="324"/>
      <c r="BT20" s="324"/>
      <c r="BU20" s="324"/>
      <c r="BV20" s="324"/>
      <c r="BW20" s="325" t="s">
        <v>279</v>
      </c>
      <c r="BX20" s="327"/>
      <c r="BY20" s="325" t="s">
        <v>280</v>
      </c>
      <c r="BZ20" s="326"/>
      <c r="CA20" s="324"/>
      <c r="CB20" s="156" t="s">
        <v>279</v>
      </c>
      <c r="CC20" s="324" t="s">
        <v>280</v>
      </c>
      <c r="CD20" s="324"/>
      <c r="CE20" s="324"/>
      <c r="CF20" s="324"/>
      <c r="CG20" s="324"/>
      <c r="CH20" s="324"/>
      <c r="CI20" s="158" t="s">
        <v>279</v>
      </c>
      <c r="CJ20" s="337" t="s">
        <v>280</v>
      </c>
      <c r="CK20" s="337"/>
      <c r="CL20" s="337"/>
      <c r="CM20" s="337"/>
      <c r="CN20" s="337"/>
      <c r="CO20" s="337"/>
    </row>
    <row r="21" spans="1:93" ht="87.75" customHeight="1">
      <c r="A21" s="331"/>
      <c r="B21" s="331"/>
      <c r="C21" s="331"/>
      <c r="D21" s="336"/>
      <c r="E21" s="159" t="s">
        <v>511</v>
      </c>
      <c r="F21" s="159" t="s">
        <v>512</v>
      </c>
      <c r="G21" s="160" t="s">
        <v>282</v>
      </c>
      <c r="H21" s="160" t="s">
        <v>283</v>
      </c>
      <c r="I21" s="160" t="s">
        <v>284</v>
      </c>
      <c r="J21" s="160" t="s">
        <v>285</v>
      </c>
      <c r="K21" s="160" t="s">
        <v>286</v>
      </c>
      <c r="L21" s="159" t="s">
        <v>281</v>
      </c>
      <c r="M21" s="159" t="s">
        <v>281</v>
      </c>
      <c r="N21" s="160" t="s">
        <v>282</v>
      </c>
      <c r="O21" s="160" t="s">
        <v>283</v>
      </c>
      <c r="P21" s="160" t="s">
        <v>284</v>
      </c>
      <c r="Q21" s="160" t="s">
        <v>285</v>
      </c>
      <c r="R21" s="160" t="s">
        <v>286</v>
      </c>
      <c r="S21" s="159" t="s">
        <v>281</v>
      </c>
      <c r="T21" s="159" t="s">
        <v>281</v>
      </c>
      <c r="U21" s="160" t="s">
        <v>282</v>
      </c>
      <c r="V21" s="160" t="s">
        <v>283</v>
      </c>
      <c r="W21" s="160" t="s">
        <v>284</v>
      </c>
      <c r="X21" s="160" t="s">
        <v>285</v>
      </c>
      <c r="Y21" s="160" t="s">
        <v>286</v>
      </c>
      <c r="Z21" s="159" t="s">
        <v>281</v>
      </c>
      <c r="AA21" s="159" t="s">
        <v>281</v>
      </c>
      <c r="AB21" s="160" t="s">
        <v>282</v>
      </c>
      <c r="AC21" s="160" t="s">
        <v>283</v>
      </c>
      <c r="AD21" s="160" t="s">
        <v>284</v>
      </c>
      <c r="AE21" s="160" t="s">
        <v>285</v>
      </c>
      <c r="AF21" s="160" t="s">
        <v>286</v>
      </c>
      <c r="AG21" s="159" t="s">
        <v>281</v>
      </c>
      <c r="AH21" s="159" t="s">
        <v>281</v>
      </c>
      <c r="AI21" s="160" t="s">
        <v>282</v>
      </c>
      <c r="AJ21" s="160" t="s">
        <v>283</v>
      </c>
      <c r="AK21" s="160" t="s">
        <v>284</v>
      </c>
      <c r="AL21" s="160" t="s">
        <v>285</v>
      </c>
      <c r="AM21" s="160" t="s">
        <v>286</v>
      </c>
      <c r="AN21" s="159" t="s">
        <v>511</v>
      </c>
      <c r="AO21" s="159" t="s">
        <v>511</v>
      </c>
      <c r="AP21" s="160" t="s">
        <v>282</v>
      </c>
      <c r="AQ21" s="160" t="s">
        <v>283</v>
      </c>
      <c r="AR21" s="160" t="s">
        <v>284</v>
      </c>
      <c r="AS21" s="160" t="s">
        <v>285</v>
      </c>
      <c r="AT21" s="160" t="s">
        <v>286</v>
      </c>
      <c r="AU21" s="159" t="s">
        <v>281</v>
      </c>
      <c r="AV21" s="159" t="s">
        <v>281</v>
      </c>
      <c r="AW21" s="160" t="s">
        <v>282</v>
      </c>
      <c r="AX21" s="160" t="s">
        <v>283</v>
      </c>
      <c r="AY21" s="160" t="s">
        <v>284</v>
      </c>
      <c r="AZ21" s="160" t="s">
        <v>285</v>
      </c>
      <c r="BA21" s="160" t="s">
        <v>286</v>
      </c>
      <c r="BB21" s="159" t="s">
        <v>281</v>
      </c>
      <c r="BC21" s="159" t="s">
        <v>281</v>
      </c>
      <c r="BD21" s="160" t="s">
        <v>282</v>
      </c>
      <c r="BE21" s="160" t="s">
        <v>283</v>
      </c>
      <c r="BF21" s="160" t="s">
        <v>284</v>
      </c>
      <c r="BG21" s="160" t="s">
        <v>285</v>
      </c>
      <c r="BH21" s="160" t="s">
        <v>286</v>
      </c>
      <c r="BI21" s="159" t="s">
        <v>281</v>
      </c>
      <c r="BJ21" s="159" t="s">
        <v>281</v>
      </c>
      <c r="BK21" s="160" t="s">
        <v>282</v>
      </c>
      <c r="BL21" s="160" t="s">
        <v>283</v>
      </c>
      <c r="BM21" s="160" t="s">
        <v>284</v>
      </c>
      <c r="BN21" s="160" t="s">
        <v>285</v>
      </c>
      <c r="BO21" s="160" t="s">
        <v>286</v>
      </c>
      <c r="BP21" s="159" t="s">
        <v>281</v>
      </c>
      <c r="BQ21" s="159" t="s">
        <v>281</v>
      </c>
      <c r="BR21" s="160" t="s">
        <v>282</v>
      </c>
      <c r="BS21" s="160" t="s">
        <v>283</v>
      </c>
      <c r="BT21" s="160" t="s">
        <v>284</v>
      </c>
      <c r="BU21" s="160" t="s">
        <v>285</v>
      </c>
      <c r="BV21" s="160" t="s">
        <v>286</v>
      </c>
      <c r="BW21" s="99" t="s">
        <v>348</v>
      </c>
      <c r="BX21" s="99" t="s">
        <v>33</v>
      </c>
      <c r="BY21" s="99" t="s">
        <v>348</v>
      </c>
      <c r="BZ21" s="161" t="s">
        <v>33</v>
      </c>
      <c r="CA21" s="324"/>
      <c r="CB21" s="162" t="s">
        <v>281</v>
      </c>
      <c r="CC21" s="159" t="s">
        <v>281</v>
      </c>
      <c r="CD21" s="160" t="s">
        <v>282</v>
      </c>
      <c r="CE21" s="160" t="s">
        <v>283</v>
      </c>
      <c r="CF21" s="160" t="s">
        <v>284</v>
      </c>
      <c r="CG21" s="160" t="s">
        <v>285</v>
      </c>
      <c r="CH21" s="160" t="s">
        <v>286</v>
      </c>
      <c r="CI21" s="159" t="s">
        <v>281</v>
      </c>
      <c r="CJ21" s="159" t="s">
        <v>281</v>
      </c>
      <c r="CK21" s="163" t="s">
        <v>282</v>
      </c>
      <c r="CL21" s="163" t="s">
        <v>283</v>
      </c>
      <c r="CM21" s="163" t="s">
        <v>284</v>
      </c>
      <c r="CN21" s="163" t="s">
        <v>285</v>
      </c>
      <c r="CO21" s="163" t="s">
        <v>286</v>
      </c>
    </row>
    <row r="22" spans="1:93">
      <c r="A22" s="164">
        <v>1</v>
      </c>
      <c r="B22" s="164">
        <v>2</v>
      </c>
      <c r="C22" s="164">
        <v>3</v>
      </c>
      <c r="D22" s="164">
        <v>4</v>
      </c>
      <c r="E22" s="165" t="s">
        <v>343</v>
      </c>
      <c r="F22" s="165" t="s">
        <v>344</v>
      </c>
      <c r="G22" s="165" t="s">
        <v>215</v>
      </c>
      <c r="H22" s="165" t="s">
        <v>245</v>
      </c>
      <c r="I22" s="165" t="s">
        <v>246</v>
      </c>
      <c r="J22" s="165" t="s">
        <v>247</v>
      </c>
      <c r="K22" s="165" t="s">
        <v>143</v>
      </c>
      <c r="L22" s="165" t="s">
        <v>287</v>
      </c>
      <c r="M22" s="165" t="s">
        <v>288</v>
      </c>
      <c r="N22" s="165" t="s">
        <v>289</v>
      </c>
      <c r="O22" s="165" t="s">
        <v>290</v>
      </c>
      <c r="P22" s="165" t="s">
        <v>291</v>
      </c>
      <c r="Q22" s="165" t="s">
        <v>292</v>
      </c>
      <c r="R22" s="165" t="s">
        <v>293</v>
      </c>
      <c r="S22" s="165" t="s">
        <v>294</v>
      </c>
      <c r="T22" s="165" t="s">
        <v>295</v>
      </c>
      <c r="U22" s="165" t="s">
        <v>296</v>
      </c>
      <c r="V22" s="165" t="s">
        <v>297</v>
      </c>
      <c r="W22" s="165" t="s">
        <v>298</v>
      </c>
      <c r="X22" s="165" t="s">
        <v>299</v>
      </c>
      <c r="Y22" s="165" t="s">
        <v>300</v>
      </c>
      <c r="Z22" s="165" t="s">
        <v>301</v>
      </c>
      <c r="AA22" s="165" t="s">
        <v>302</v>
      </c>
      <c r="AB22" s="165" t="s">
        <v>303</v>
      </c>
      <c r="AC22" s="165" t="s">
        <v>304</v>
      </c>
      <c r="AD22" s="165" t="s">
        <v>305</v>
      </c>
      <c r="AE22" s="165" t="s">
        <v>306</v>
      </c>
      <c r="AF22" s="165" t="s">
        <v>307</v>
      </c>
      <c r="AG22" s="165" t="s">
        <v>308</v>
      </c>
      <c r="AH22" s="165" t="s">
        <v>309</v>
      </c>
      <c r="AI22" s="165" t="s">
        <v>310</v>
      </c>
      <c r="AJ22" s="165" t="s">
        <v>311</v>
      </c>
      <c r="AK22" s="165" t="s">
        <v>312</v>
      </c>
      <c r="AL22" s="165" t="s">
        <v>313</v>
      </c>
      <c r="AM22" s="165" t="s">
        <v>314</v>
      </c>
      <c r="AN22" s="176">
        <v>12</v>
      </c>
      <c r="AO22" s="176">
        <v>13</v>
      </c>
      <c r="AP22" s="176">
        <v>14</v>
      </c>
      <c r="AQ22" s="176">
        <v>15</v>
      </c>
      <c r="AR22" s="176">
        <v>16</v>
      </c>
      <c r="AS22" s="176">
        <v>17</v>
      </c>
      <c r="AT22" s="176">
        <v>18</v>
      </c>
      <c r="AU22" s="157" t="s">
        <v>315</v>
      </c>
      <c r="AV22" s="157" t="s">
        <v>316</v>
      </c>
      <c r="AW22" s="157" t="s">
        <v>317</v>
      </c>
      <c r="AX22" s="157" t="s">
        <v>318</v>
      </c>
      <c r="AY22" s="157" t="s">
        <v>319</v>
      </c>
      <c r="AZ22" s="157" t="s">
        <v>320</v>
      </c>
      <c r="BA22" s="157" t="s">
        <v>321</v>
      </c>
      <c r="BB22" s="157" t="s">
        <v>322</v>
      </c>
      <c r="BC22" s="157" t="s">
        <v>323</v>
      </c>
      <c r="BD22" s="157" t="s">
        <v>324</v>
      </c>
      <c r="BE22" s="157" t="s">
        <v>325</v>
      </c>
      <c r="BF22" s="157" t="s">
        <v>326</v>
      </c>
      <c r="BG22" s="157" t="s">
        <v>327</v>
      </c>
      <c r="BH22" s="157" t="s">
        <v>328</v>
      </c>
      <c r="BI22" s="157" t="s">
        <v>329</v>
      </c>
      <c r="BJ22" s="157" t="s">
        <v>330</v>
      </c>
      <c r="BK22" s="157" t="s">
        <v>331</v>
      </c>
      <c r="BL22" s="157" t="s">
        <v>332</v>
      </c>
      <c r="BM22" s="157" t="s">
        <v>333</v>
      </c>
      <c r="BN22" s="157" t="s">
        <v>334</v>
      </c>
      <c r="BO22" s="157" t="s">
        <v>335</v>
      </c>
      <c r="BP22" s="157" t="s">
        <v>336</v>
      </c>
      <c r="BQ22" s="157" t="s">
        <v>337</v>
      </c>
      <c r="BR22" s="157" t="s">
        <v>338</v>
      </c>
      <c r="BS22" s="157" t="s">
        <v>339</v>
      </c>
      <c r="BT22" s="157" t="s">
        <v>340</v>
      </c>
      <c r="BU22" s="157" t="s">
        <v>341</v>
      </c>
      <c r="BV22" s="157" t="s">
        <v>342</v>
      </c>
      <c r="BW22" s="165" t="s">
        <v>253</v>
      </c>
      <c r="BX22" s="165" t="s">
        <v>254</v>
      </c>
      <c r="BY22" s="165" t="s">
        <v>153</v>
      </c>
      <c r="BZ22" s="165" t="s">
        <v>346</v>
      </c>
      <c r="CA22" s="165" t="s">
        <v>156</v>
      </c>
      <c r="CB22" s="157" t="s">
        <v>343</v>
      </c>
      <c r="CC22" s="157" t="s">
        <v>344</v>
      </c>
      <c r="CD22" s="157" t="s">
        <v>215</v>
      </c>
      <c r="CE22" s="157" t="s">
        <v>245</v>
      </c>
      <c r="CF22" s="157" t="s">
        <v>246</v>
      </c>
      <c r="CG22" s="157" t="s">
        <v>247</v>
      </c>
      <c r="CH22" s="157" t="s">
        <v>143</v>
      </c>
    </row>
    <row r="23" spans="1:93" s="170" customFormat="1" ht="31.5">
      <c r="A23" s="167">
        <v>0</v>
      </c>
      <c r="B23" s="168" t="s">
        <v>44</v>
      </c>
      <c r="C23" s="167" t="s">
        <v>45</v>
      </c>
      <c r="D23" s="103">
        <f>SUM(D24:D29)</f>
        <v>123.26521095</v>
      </c>
      <c r="E23" s="103">
        <f>SUM(L23,S23,Z23,AG23)</f>
        <v>2</v>
      </c>
      <c r="F23" s="103">
        <f t="shared" ref="F23:K38" si="0">SUM(M23,T23,AA23,AH23)</f>
        <v>121.26521095</v>
      </c>
      <c r="G23" s="103">
        <f t="shared" si="0"/>
        <v>1.46</v>
      </c>
      <c r="H23" s="103">
        <f t="shared" si="0"/>
        <v>0</v>
      </c>
      <c r="I23" s="103">
        <f t="shared" si="0"/>
        <v>24.151000000000003</v>
      </c>
      <c r="J23" s="103">
        <f t="shared" si="0"/>
        <v>0</v>
      </c>
      <c r="K23" s="103">
        <f t="shared" si="0"/>
        <v>628</v>
      </c>
      <c r="L23" s="103">
        <f t="shared" ref="L23:AM23" si="1">SUM(L24:L29)</f>
        <v>0</v>
      </c>
      <c r="M23" s="103">
        <f t="shared" si="1"/>
        <v>2.25050046</v>
      </c>
      <c r="N23" s="103">
        <f t="shared" si="1"/>
        <v>0</v>
      </c>
      <c r="O23" s="103">
        <f t="shared" si="1"/>
        <v>0</v>
      </c>
      <c r="P23" s="103">
        <f t="shared" si="1"/>
        <v>1.1240000000000001</v>
      </c>
      <c r="Q23" s="103">
        <f t="shared" si="1"/>
        <v>0</v>
      </c>
      <c r="R23" s="103">
        <f t="shared" si="1"/>
        <v>77</v>
      </c>
      <c r="S23" s="103">
        <f t="shared" si="1"/>
        <v>0</v>
      </c>
      <c r="T23" s="103">
        <f t="shared" si="1"/>
        <v>13.80086219</v>
      </c>
      <c r="U23" s="103">
        <f t="shared" si="1"/>
        <v>0</v>
      </c>
      <c r="V23" s="103">
        <f t="shared" si="1"/>
        <v>0</v>
      </c>
      <c r="W23" s="103">
        <f t="shared" si="1"/>
        <v>5.2629999999999999</v>
      </c>
      <c r="X23" s="103">
        <f t="shared" si="1"/>
        <v>0</v>
      </c>
      <c r="Y23" s="103">
        <f t="shared" si="1"/>
        <v>164</v>
      </c>
      <c r="Z23" s="103">
        <f t="shared" si="1"/>
        <v>0</v>
      </c>
      <c r="AA23" s="103">
        <f t="shared" si="1"/>
        <v>13.80086219</v>
      </c>
      <c r="AB23" s="103">
        <f t="shared" si="1"/>
        <v>0</v>
      </c>
      <c r="AC23" s="103">
        <f t="shared" si="1"/>
        <v>0</v>
      </c>
      <c r="AD23" s="103">
        <f t="shared" si="1"/>
        <v>5.2640000000000002</v>
      </c>
      <c r="AE23" s="103">
        <f t="shared" si="1"/>
        <v>0</v>
      </c>
      <c r="AF23" s="103">
        <f t="shared" si="1"/>
        <v>165</v>
      </c>
      <c r="AG23" s="103">
        <f t="shared" si="1"/>
        <v>2</v>
      </c>
      <c r="AH23" s="103">
        <f t="shared" si="1"/>
        <v>91.412986109999991</v>
      </c>
      <c r="AI23" s="103">
        <f t="shared" si="1"/>
        <v>1.46</v>
      </c>
      <c r="AJ23" s="103">
        <f t="shared" si="1"/>
        <v>0</v>
      </c>
      <c r="AK23" s="103">
        <f t="shared" si="1"/>
        <v>12.500000000000002</v>
      </c>
      <c r="AL23" s="103">
        <f t="shared" si="1"/>
        <v>0</v>
      </c>
      <c r="AM23" s="103">
        <f t="shared" si="1"/>
        <v>222</v>
      </c>
      <c r="AN23" s="103">
        <f>SUM(AU23,BB23,BI23,BP23)</f>
        <v>2</v>
      </c>
      <c r="AO23" s="103">
        <f t="shared" ref="AO23:AT38" si="2">SUM(AV23,BC23,BJ23,BQ23)</f>
        <v>121.09356714</v>
      </c>
      <c r="AP23" s="103">
        <f t="shared" si="2"/>
        <v>1.46</v>
      </c>
      <c r="AQ23" s="103">
        <f t="shared" si="2"/>
        <v>0</v>
      </c>
      <c r="AR23" s="103">
        <f t="shared" si="2"/>
        <v>19.259999999999998</v>
      </c>
      <c r="AS23" s="103">
        <f t="shared" si="2"/>
        <v>0</v>
      </c>
      <c r="AT23" s="103">
        <f t="shared" si="2"/>
        <v>879</v>
      </c>
      <c r="AU23" s="103">
        <f t="shared" ref="AU23:BV23" si="3">SUM(AU24:AU29)</f>
        <v>0</v>
      </c>
      <c r="AV23" s="103">
        <f t="shared" si="3"/>
        <v>2.25050046</v>
      </c>
      <c r="AW23" s="103">
        <f t="shared" si="3"/>
        <v>0</v>
      </c>
      <c r="AX23" s="103">
        <f t="shared" si="3"/>
        <v>0</v>
      </c>
      <c r="AY23" s="103">
        <f t="shared" si="3"/>
        <v>1.1240000000000001</v>
      </c>
      <c r="AZ23" s="103">
        <f t="shared" si="3"/>
        <v>0</v>
      </c>
      <c r="BA23" s="103">
        <f t="shared" si="3"/>
        <v>77</v>
      </c>
      <c r="BB23" s="103">
        <f t="shared" si="3"/>
        <v>0</v>
      </c>
      <c r="BC23" s="103">
        <f t="shared" si="3"/>
        <v>11.10617356</v>
      </c>
      <c r="BD23" s="103">
        <f t="shared" si="3"/>
        <v>0</v>
      </c>
      <c r="BE23" s="103">
        <f t="shared" si="3"/>
        <v>0</v>
      </c>
      <c r="BF23" s="103">
        <f t="shared" si="3"/>
        <v>4.399</v>
      </c>
      <c r="BG23" s="103">
        <f t="shared" si="3"/>
        <v>0</v>
      </c>
      <c r="BH23" s="103">
        <f t="shared" si="3"/>
        <v>231</v>
      </c>
      <c r="BI23" s="103">
        <f t="shared" si="3"/>
        <v>0</v>
      </c>
      <c r="BJ23" s="103">
        <f t="shared" si="3"/>
        <v>16.479267290000003</v>
      </c>
      <c r="BK23" s="103">
        <f t="shared" si="3"/>
        <v>0</v>
      </c>
      <c r="BL23" s="103">
        <f t="shared" si="3"/>
        <v>0</v>
      </c>
      <c r="BM23" s="103">
        <f t="shared" si="3"/>
        <v>4.4660000000000002</v>
      </c>
      <c r="BN23" s="103">
        <f t="shared" si="3"/>
        <v>0</v>
      </c>
      <c r="BO23" s="103">
        <f t="shared" si="3"/>
        <v>297</v>
      </c>
      <c r="BP23" s="103">
        <f t="shared" si="3"/>
        <v>2</v>
      </c>
      <c r="BQ23" s="103">
        <f t="shared" si="3"/>
        <v>91.257625829999995</v>
      </c>
      <c r="BR23" s="103">
        <f t="shared" si="3"/>
        <v>1.46</v>
      </c>
      <c r="BS23" s="103">
        <f t="shared" si="3"/>
        <v>0</v>
      </c>
      <c r="BT23" s="103">
        <f t="shared" si="3"/>
        <v>9.270999999999999</v>
      </c>
      <c r="BU23" s="103">
        <f t="shared" si="3"/>
        <v>0</v>
      </c>
      <c r="BV23" s="103">
        <f t="shared" si="3"/>
        <v>274</v>
      </c>
      <c r="BW23" s="103">
        <f t="shared" ref="BW23:BW51" si="4">AN23-E23</f>
        <v>0</v>
      </c>
      <c r="BX23" s="103" t="str">
        <f t="shared" ref="BX23:BX51" si="5">IFERROR((BW23)/(L23+S23),"нд")</f>
        <v>нд</v>
      </c>
      <c r="BY23" s="103">
        <f t="shared" ref="BY23:BY51" si="6">AO23-F23</f>
        <v>-0.17164380999999196</v>
      </c>
      <c r="BZ23" s="125">
        <f>BY23/F23</f>
        <v>-1.4154414828071674E-3</v>
      </c>
      <c r="CA23" s="105" t="s">
        <v>46</v>
      </c>
      <c r="CB23" s="103">
        <f t="shared" ref="CB23:CH51" si="7">SUM(L23,S23,Z23,AG23)</f>
        <v>2</v>
      </c>
      <c r="CC23" s="103">
        <f t="shared" si="7"/>
        <v>121.26521095</v>
      </c>
      <c r="CD23" s="103">
        <f t="shared" si="7"/>
        <v>1.46</v>
      </c>
      <c r="CE23" s="103">
        <f t="shared" si="7"/>
        <v>0</v>
      </c>
      <c r="CF23" s="103">
        <f t="shared" si="7"/>
        <v>24.151000000000003</v>
      </c>
      <c r="CG23" s="103">
        <f t="shared" si="7"/>
        <v>0</v>
      </c>
      <c r="CH23" s="103">
        <f t="shared" si="7"/>
        <v>628</v>
      </c>
      <c r="CI23" s="169"/>
      <c r="CK23" s="170">
        <f>IF(CC23=[2]В0228_1037000158513_04_0_69_!BD21,0,1)</f>
        <v>1</v>
      </c>
    </row>
    <row r="24" spans="1:93" ht="31.5">
      <c r="A24" s="171" t="s">
        <v>47</v>
      </c>
      <c r="B24" s="172" t="s">
        <v>48</v>
      </c>
      <c r="C24" s="171" t="s">
        <v>45</v>
      </c>
      <c r="D24" s="105">
        <f>SUM(D30)</f>
        <v>0</v>
      </c>
      <c r="E24" s="105">
        <f t="shared" ref="E24:K50" si="8">SUM(L24,S24,Z24,AG24)</f>
        <v>0</v>
      </c>
      <c r="F24" s="105">
        <f t="shared" si="0"/>
        <v>0</v>
      </c>
      <c r="G24" s="105">
        <f t="shared" si="0"/>
        <v>0</v>
      </c>
      <c r="H24" s="105">
        <f t="shared" si="0"/>
        <v>0</v>
      </c>
      <c r="I24" s="105">
        <f t="shared" si="0"/>
        <v>0</v>
      </c>
      <c r="J24" s="105">
        <f t="shared" si="0"/>
        <v>0</v>
      </c>
      <c r="K24" s="113">
        <f t="shared" si="0"/>
        <v>0</v>
      </c>
      <c r="L24" s="105">
        <f t="shared" ref="L24:AM24" si="9">SUM(L30)</f>
        <v>0</v>
      </c>
      <c r="M24" s="105">
        <f t="shared" si="9"/>
        <v>0</v>
      </c>
      <c r="N24" s="105">
        <f t="shared" si="9"/>
        <v>0</v>
      </c>
      <c r="O24" s="105">
        <f t="shared" si="9"/>
        <v>0</v>
      </c>
      <c r="P24" s="105">
        <f t="shared" si="9"/>
        <v>0</v>
      </c>
      <c r="Q24" s="105">
        <f t="shared" si="9"/>
        <v>0</v>
      </c>
      <c r="R24" s="105">
        <f t="shared" si="9"/>
        <v>0</v>
      </c>
      <c r="S24" s="105">
        <f t="shared" si="9"/>
        <v>0</v>
      </c>
      <c r="T24" s="105">
        <f t="shared" si="9"/>
        <v>0</v>
      </c>
      <c r="U24" s="105">
        <f t="shared" si="9"/>
        <v>0</v>
      </c>
      <c r="V24" s="105">
        <f t="shared" si="9"/>
        <v>0</v>
      </c>
      <c r="W24" s="105">
        <f t="shared" si="9"/>
        <v>0</v>
      </c>
      <c r="X24" s="105">
        <f t="shared" si="9"/>
        <v>0</v>
      </c>
      <c r="Y24" s="105">
        <f t="shared" si="9"/>
        <v>0</v>
      </c>
      <c r="Z24" s="105">
        <f t="shared" si="9"/>
        <v>0</v>
      </c>
      <c r="AA24" s="105">
        <f t="shared" si="9"/>
        <v>0</v>
      </c>
      <c r="AB24" s="105">
        <f t="shared" si="9"/>
        <v>0</v>
      </c>
      <c r="AC24" s="105">
        <f t="shared" si="9"/>
        <v>0</v>
      </c>
      <c r="AD24" s="105">
        <f t="shared" si="9"/>
        <v>0</v>
      </c>
      <c r="AE24" s="105">
        <f t="shared" si="9"/>
        <v>0</v>
      </c>
      <c r="AF24" s="105">
        <f t="shared" si="9"/>
        <v>0</v>
      </c>
      <c r="AG24" s="105">
        <f t="shared" si="9"/>
        <v>0</v>
      </c>
      <c r="AH24" s="105">
        <f t="shared" si="9"/>
        <v>0</v>
      </c>
      <c r="AI24" s="105">
        <f t="shared" si="9"/>
        <v>0</v>
      </c>
      <c r="AJ24" s="105">
        <f t="shared" si="9"/>
        <v>0</v>
      </c>
      <c r="AK24" s="105">
        <f t="shared" si="9"/>
        <v>0</v>
      </c>
      <c r="AL24" s="105">
        <f t="shared" si="9"/>
        <v>0</v>
      </c>
      <c r="AM24" s="105">
        <f t="shared" si="9"/>
        <v>0</v>
      </c>
      <c r="AN24" s="105">
        <f t="shared" ref="AN24:AT50" si="10">SUM(AU24,BB24,BI24,BP24)</f>
        <v>0</v>
      </c>
      <c r="AO24" s="105">
        <f t="shared" si="2"/>
        <v>0</v>
      </c>
      <c r="AP24" s="105">
        <f t="shared" si="2"/>
        <v>0</v>
      </c>
      <c r="AQ24" s="105">
        <f t="shared" si="2"/>
        <v>0</v>
      </c>
      <c r="AR24" s="105">
        <f t="shared" si="2"/>
        <v>0</v>
      </c>
      <c r="AS24" s="105">
        <f t="shared" si="2"/>
        <v>0</v>
      </c>
      <c r="AT24" s="105">
        <f t="shared" si="2"/>
        <v>0</v>
      </c>
      <c r="AU24" s="105">
        <f t="shared" ref="AU24:BV24" si="11">SUM(AU30)</f>
        <v>0</v>
      </c>
      <c r="AV24" s="105">
        <f t="shared" si="11"/>
        <v>0</v>
      </c>
      <c r="AW24" s="105">
        <f t="shared" si="11"/>
        <v>0</v>
      </c>
      <c r="AX24" s="105">
        <f t="shared" si="11"/>
        <v>0</v>
      </c>
      <c r="AY24" s="105">
        <f t="shared" si="11"/>
        <v>0</v>
      </c>
      <c r="AZ24" s="105">
        <f t="shared" si="11"/>
        <v>0</v>
      </c>
      <c r="BA24" s="105">
        <f t="shared" si="11"/>
        <v>0</v>
      </c>
      <c r="BB24" s="105">
        <f t="shared" si="11"/>
        <v>0</v>
      </c>
      <c r="BC24" s="105">
        <f t="shared" si="11"/>
        <v>0</v>
      </c>
      <c r="BD24" s="105">
        <f t="shared" si="11"/>
        <v>0</v>
      </c>
      <c r="BE24" s="105">
        <f t="shared" si="11"/>
        <v>0</v>
      </c>
      <c r="BF24" s="105">
        <f t="shared" si="11"/>
        <v>0</v>
      </c>
      <c r="BG24" s="105">
        <f t="shared" si="11"/>
        <v>0</v>
      </c>
      <c r="BH24" s="105">
        <f t="shared" si="11"/>
        <v>0</v>
      </c>
      <c r="BI24" s="105">
        <f t="shared" si="11"/>
        <v>0</v>
      </c>
      <c r="BJ24" s="105">
        <f t="shared" si="11"/>
        <v>0</v>
      </c>
      <c r="BK24" s="105">
        <f t="shared" si="11"/>
        <v>0</v>
      </c>
      <c r="BL24" s="105">
        <f t="shared" si="11"/>
        <v>0</v>
      </c>
      <c r="BM24" s="105">
        <f t="shared" si="11"/>
        <v>0</v>
      </c>
      <c r="BN24" s="105">
        <f t="shared" si="11"/>
        <v>0</v>
      </c>
      <c r="BO24" s="105">
        <f t="shared" si="11"/>
        <v>0</v>
      </c>
      <c r="BP24" s="105">
        <f t="shared" si="11"/>
        <v>0</v>
      </c>
      <c r="BQ24" s="105">
        <f t="shared" si="11"/>
        <v>0</v>
      </c>
      <c r="BR24" s="105">
        <f t="shared" si="11"/>
        <v>0</v>
      </c>
      <c r="BS24" s="105">
        <f t="shared" si="11"/>
        <v>0</v>
      </c>
      <c r="BT24" s="105">
        <f t="shared" si="11"/>
        <v>0</v>
      </c>
      <c r="BU24" s="105">
        <f t="shared" si="11"/>
        <v>0</v>
      </c>
      <c r="BV24" s="105">
        <f t="shared" si="11"/>
        <v>0</v>
      </c>
      <c r="BW24" s="105">
        <f t="shared" si="4"/>
        <v>0</v>
      </c>
      <c r="BX24" s="105" t="str">
        <f t="shared" si="5"/>
        <v>нд</v>
      </c>
      <c r="BY24" s="105">
        <f t="shared" si="6"/>
        <v>0</v>
      </c>
      <c r="BZ24" s="124">
        <v>0</v>
      </c>
      <c r="CA24" s="105" t="s">
        <v>46</v>
      </c>
      <c r="CB24" s="103">
        <f t="shared" si="7"/>
        <v>0</v>
      </c>
      <c r="CC24" s="103">
        <f t="shared" si="7"/>
        <v>0</v>
      </c>
      <c r="CD24" s="103">
        <f t="shared" si="7"/>
        <v>0</v>
      </c>
      <c r="CE24" s="103">
        <f t="shared" si="7"/>
        <v>0</v>
      </c>
      <c r="CF24" s="103">
        <f t="shared" si="7"/>
        <v>0</v>
      </c>
      <c r="CG24" s="103">
        <f t="shared" si="7"/>
        <v>0</v>
      </c>
      <c r="CH24" s="103">
        <f t="shared" si="7"/>
        <v>0</v>
      </c>
      <c r="CK24" s="170">
        <f>IF(CC24=[2]В0228_1037000158513_04_0_69_!BD22,0,1)</f>
        <v>0</v>
      </c>
    </row>
    <row r="25" spans="1:93" ht="47.25">
      <c r="A25" s="171" t="s">
        <v>49</v>
      </c>
      <c r="B25" s="172" t="s">
        <v>50</v>
      </c>
      <c r="C25" s="171" t="s">
        <v>45</v>
      </c>
      <c r="D25" s="105">
        <f>SUM(D48)</f>
        <v>25.068140080000006</v>
      </c>
      <c r="E25" s="105">
        <f t="shared" si="8"/>
        <v>0</v>
      </c>
      <c r="F25" s="105">
        <f t="shared" si="0"/>
        <v>25.068140079999999</v>
      </c>
      <c r="G25" s="105">
        <f t="shared" si="0"/>
        <v>0</v>
      </c>
      <c r="H25" s="105">
        <f t="shared" si="0"/>
        <v>0</v>
      </c>
      <c r="I25" s="105">
        <f t="shared" si="0"/>
        <v>0</v>
      </c>
      <c r="J25" s="105">
        <f t="shared" si="0"/>
        <v>0</v>
      </c>
      <c r="K25" s="113">
        <f t="shared" si="0"/>
        <v>591</v>
      </c>
      <c r="L25" s="105">
        <f t="shared" ref="L25:AM25" si="12">SUM(L48)</f>
        <v>0</v>
      </c>
      <c r="M25" s="105">
        <f t="shared" si="12"/>
        <v>1.0262779</v>
      </c>
      <c r="N25" s="105">
        <f t="shared" si="12"/>
        <v>0</v>
      </c>
      <c r="O25" s="105">
        <f t="shared" si="12"/>
        <v>0</v>
      </c>
      <c r="P25" s="105">
        <f t="shared" si="12"/>
        <v>0</v>
      </c>
      <c r="Q25" s="105">
        <f t="shared" si="12"/>
        <v>0</v>
      </c>
      <c r="R25" s="105">
        <f t="shared" si="12"/>
        <v>77</v>
      </c>
      <c r="S25" s="105">
        <f t="shared" si="12"/>
        <v>0</v>
      </c>
      <c r="T25" s="105">
        <f t="shared" si="12"/>
        <v>4.276229306666667</v>
      </c>
      <c r="U25" s="105">
        <f t="shared" si="12"/>
        <v>0</v>
      </c>
      <c r="V25" s="105">
        <f t="shared" si="12"/>
        <v>0</v>
      </c>
      <c r="W25" s="105">
        <f t="shared" si="12"/>
        <v>0</v>
      </c>
      <c r="X25" s="105">
        <f t="shared" si="12"/>
        <v>0</v>
      </c>
      <c r="Y25" s="105">
        <f t="shared" si="12"/>
        <v>164</v>
      </c>
      <c r="Z25" s="105">
        <f t="shared" si="12"/>
        <v>0</v>
      </c>
      <c r="AA25" s="105">
        <f t="shared" si="12"/>
        <v>4.276229306666667</v>
      </c>
      <c r="AB25" s="105">
        <f t="shared" si="12"/>
        <v>0</v>
      </c>
      <c r="AC25" s="105">
        <f t="shared" si="12"/>
        <v>0</v>
      </c>
      <c r="AD25" s="105">
        <f t="shared" si="12"/>
        <v>0</v>
      </c>
      <c r="AE25" s="105">
        <f t="shared" si="12"/>
        <v>0</v>
      </c>
      <c r="AF25" s="105">
        <f t="shared" si="12"/>
        <v>165</v>
      </c>
      <c r="AG25" s="105">
        <f t="shared" si="12"/>
        <v>0</v>
      </c>
      <c r="AH25" s="105">
        <f t="shared" si="12"/>
        <v>15.489403566666667</v>
      </c>
      <c r="AI25" s="105">
        <f t="shared" si="12"/>
        <v>0</v>
      </c>
      <c r="AJ25" s="105">
        <f t="shared" si="12"/>
        <v>0</v>
      </c>
      <c r="AK25" s="105">
        <f t="shared" si="12"/>
        <v>0</v>
      </c>
      <c r="AL25" s="105">
        <f t="shared" si="12"/>
        <v>0</v>
      </c>
      <c r="AM25" s="105">
        <f t="shared" si="12"/>
        <v>185</v>
      </c>
      <c r="AN25" s="105">
        <f t="shared" si="10"/>
        <v>0</v>
      </c>
      <c r="AO25" s="105">
        <f t="shared" si="2"/>
        <v>24.751842540000002</v>
      </c>
      <c r="AP25" s="105">
        <f t="shared" si="2"/>
        <v>0</v>
      </c>
      <c r="AQ25" s="105">
        <f t="shared" si="2"/>
        <v>0</v>
      </c>
      <c r="AR25" s="105">
        <f t="shared" si="2"/>
        <v>0</v>
      </c>
      <c r="AS25" s="105">
        <f t="shared" si="2"/>
        <v>0</v>
      </c>
      <c r="AT25" s="105">
        <f t="shared" si="2"/>
        <v>859</v>
      </c>
      <c r="AU25" s="105">
        <f t="shared" ref="AU25:BV25" si="13">SUM(AU48)</f>
        <v>0</v>
      </c>
      <c r="AV25" s="105">
        <f t="shared" si="13"/>
        <v>1.0262779</v>
      </c>
      <c r="AW25" s="105">
        <f t="shared" si="13"/>
        <v>0</v>
      </c>
      <c r="AX25" s="105">
        <f t="shared" si="13"/>
        <v>0</v>
      </c>
      <c r="AY25" s="105">
        <f t="shared" si="13"/>
        <v>0</v>
      </c>
      <c r="AZ25" s="105">
        <f t="shared" si="13"/>
        <v>0</v>
      </c>
      <c r="BA25" s="105">
        <f t="shared" si="13"/>
        <v>77</v>
      </c>
      <c r="BB25" s="105">
        <f t="shared" si="13"/>
        <v>0</v>
      </c>
      <c r="BC25" s="105">
        <f t="shared" si="13"/>
        <v>2.3281731200000002</v>
      </c>
      <c r="BD25" s="105">
        <f t="shared" si="13"/>
        <v>0</v>
      </c>
      <c r="BE25" s="105">
        <f t="shared" si="13"/>
        <v>0</v>
      </c>
      <c r="BF25" s="105">
        <f t="shared" si="13"/>
        <v>0</v>
      </c>
      <c r="BG25" s="105">
        <f t="shared" si="13"/>
        <v>0</v>
      </c>
      <c r="BH25" s="105">
        <f t="shared" si="13"/>
        <v>231</v>
      </c>
      <c r="BI25" s="105">
        <f t="shared" si="13"/>
        <v>0</v>
      </c>
      <c r="BJ25" s="105">
        <f t="shared" si="13"/>
        <v>5.8966900300000002</v>
      </c>
      <c r="BK25" s="105">
        <f t="shared" si="13"/>
        <v>0</v>
      </c>
      <c r="BL25" s="105">
        <f t="shared" si="13"/>
        <v>0</v>
      </c>
      <c r="BM25" s="105">
        <f t="shared" si="13"/>
        <v>0</v>
      </c>
      <c r="BN25" s="105">
        <f t="shared" si="13"/>
        <v>0</v>
      </c>
      <c r="BO25" s="105">
        <f t="shared" si="13"/>
        <v>297</v>
      </c>
      <c r="BP25" s="105">
        <f t="shared" si="13"/>
        <v>0</v>
      </c>
      <c r="BQ25" s="105">
        <f t="shared" si="13"/>
        <v>15.500701490000001</v>
      </c>
      <c r="BR25" s="105">
        <f t="shared" si="13"/>
        <v>0</v>
      </c>
      <c r="BS25" s="105">
        <f t="shared" si="13"/>
        <v>0</v>
      </c>
      <c r="BT25" s="105">
        <f t="shared" si="13"/>
        <v>0</v>
      </c>
      <c r="BU25" s="105">
        <f t="shared" si="13"/>
        <v>0</v>
      </c>
      <c r="BV25" s="105">
        <f t="shared" si="13"/>
        <v>254</v>
      </c>
      <c r="BW25" s="105">
        <f t="shared" si="4"/>
        <v>0</v>
      </c>
      <c r="BX25" s="105" t="str">
        <f t="shared" si="5"/>
        <v>нд</v>
      </c>
      <c r="BY25" s="105">
        <f t="shared" si="6"/>
        <v>-0.31629753999999721</v>
      </c>
      <c r="BZ25" s="124">
        <f>BY25/F25</f>
        <v>-1.2617511270903877E-2</v>
      </c>
      <c r="CA25" s="105" t="s">
        <v>46</v>
      </c>
      <c r="CB25" s="103">
        <f t="shared" si="7"/>
        <v>0</v>
      </c>
      <c r="CC25" s="103">
        <f t="shared" si="7"/>
        <v>25.068140079999999</v>
      </c>
      <c r="CD25" s="103">
        <f t="shared" si="7"/>
        <v>0</v>
      </c>
      <c r="CE25" s="103">
        <f t="shared" si="7"/>
        <v>0</v>
      </c>
      <c r="CF25" s="103">
        <f t="shared" si="7"/>
        <v>0</v>
      </c>
      <c r="CG25" s="103">
        <f t="shared" si="7"/>
        <v>0</v>
      </c>
      <c r="CH25" s="103">
        <f t="shared" si="7"/>
        <v>591</v>
      </c>
      <c r="CK25" s="170">
        <f>IF(CC25=[2]В0228_1037000158513_04_0_69_!BD23,0,1)</f>
        <v>1</v>
      </c>
    </row>
    <row r="26" spans="1:93" ht="78.75">
      <c r="A26" s="171" t="s">
        <v>51</v>
      </c>
      <c r="B26" s="172" t="s">
        <v>52</v>
      </c>
      <c r="C26" s="171" t="s">
        <v>45</v>
      </c>
      <c r="D26" s="105">
        <f>SUM(D70)</f>
        <v>0</v>
      </c>
      <c r="E26" s="105">
        <f t="shared" si="8"/>
        <v>0</v>
      </c>
      <c r="F26" s="105">
        <f t="shared" si="0"/>
        <v>0</v>
      </c>
      <c r="G26" s="105">
        <f t="shared" si="0"/>
        <v>0</v>
      </c>
      <c r="H26" s="105">
        <f t="shared" si="0"/>
        <v>0</v>
      </c>
      <c r="I26" s="105">
        <f t="shared" si="0"/>
        <v>0</v>
      </c>
      <c r="J26" s="105">
        <f t="shared" si="0"/>
        <v>0</v>
      </c>
      <c r="K26" s="113">
        <f t="shared" si="0"/>
        <v>0</v>
      </c>
      <c r="L26" s="105">
        <f t="shared" ref="L26:AM26" si="14">SUM(L70)</f>
        <v>0</v>
      </c>
      <c r="M26" s="105">
        <f t="shared" si="14"/>
        <v>0</v>
      </c>
      <c r="N26" s="105">
        <f t="shared" si="14"/>
        <v>0</v>
      </c>
      <c r="O26" s="105">
        <f t="shared" si="14"/>
        <v>0</v>
      </c>
      <c r="P26" s="105">
        <f t="shared" si="14"/>
        <v>0</v>
      </c>
      <c r="Q26" s="105">
        <f t="shared" si="14"/>
        <v>0</v>
      </c>
      <c r="R26" s="105">
        <f t="shared" si="14"/>
        <v>0</v>
      </c>
      <c r="S26" s="105">
        <f t="shared" si="14"/>
        <v>0</v>
      </c>
      <c r="T26" s="105">
        <f t="shared" si="14"/>
        <v>0</v>
      </c>
      <c r="U26" s="105">
        <f t="shared" si="14"/>
        <v>0</v>
      </c>
      <c r="V26" s="105">
        <f t="shared" si="14"/>
        <v>0</v>
      </c>
      <c r="W26" s="105">
        <f t="shared" si="14"/>
        <v>0</v>
      </c>
      <c r="X26" s="105">
        <f t="shared" si="14"/>
        <v>0</v>
      </c>
      <c r="Y26" s="105">
        <f t="shared" si="14"/>
        <v>0</v>
      </c>
      <c r="Z26" s="105">
        <f t="shared" si="14"/>
        <v>0</v>
      </c>
      <c r="AA26" s="105">
        <f t="shared" si="14"/>
        <v>0</v>
      </c>
      <c r="AB26" s="105">
        <f t="shared" si="14"/>
        <v>0</v>
      </c>
      <c r="AC26" s="105">
        <f t="shared" si="14"/>
        <v>0</v>
      </c>
      <c r="AD26" s="105">
        <f t="shared" si="14"/>
        <v>0</v>
      </c>
      <c r="AE26" s="105">
        <f t="shared" si="14"/>
        <v>0</v>
      </c>
      <c r="AF26" s="105">
        <f t="shared" si="14"/>
        <v>0</v>
      </c>
      <c r="AG26" s="105">
        <f t="shared" si="14"/>
        <v>0</v>
      </c>
      <c r="AH26" s="105">
        <f t="shared" si="14"/>
        <v>0</v>
      </c>
      <c r="AI26" s="105">
        <f t="shared" si="14"/>
        <v>0</v>
      </c>
      <c r="AJ26" s="105">
        <f t="shared" si="14"/>
        <v>0</v>
      </c>
      <c r="AK26" s="105">
        <f t="shared" si="14"/>
        <v>0</v>
      </c>
      <c r="AL26" s="105">
        <f t="shared" si="14"/>
        <v>0</v>
      </c>
      <c r="AM26" s="105">
        <f t="shared" si="14"/>
        <v>0</v>
      </c>
      <c r="AN26" s="105">
        <f t="shared" si="10"/>
        <v>0</v>
      </c>
      <c r="AO26" s="105">
        <f t="shared" si="2"/>
        <v>0</v>
      </c>
      <c r="AP26" s="105">
        <f t="shared" si="2"/>
        <v>0</v>
      </c>
      <c r="AQ26" s="105">
        <f t="shared" si="2"/>
        <v>0</v>
      </c>
      <c r="AR26" s="105">
        <f t="shared" si="2"/>
        <v>0</v>
      </c>
      <c r="AS26" s="105">
        <f t="shared" si="2"/>
        <v>0</v>
      </c>
      <c r="AT26" s="105">
        <f t="shared" si="2"/>
        <v>0</v>
      </c>
      <c r="AU26" s="105">
        <f t="shared" ref="AU26:BV26" si="15">SUM(AU70)</f>
        <v>0</v>
      </c>
      <c r="AV26" s="105">
        <f t="shared" si="15"/>
        <v>0</v>
      </c>
      <c r="AW26" s="105">
        <f t="shared" si="15"/>
        <v>0</v>
      </c>
      <c r="AX26" s="105">
        <f t="shared" si="15"/>
        <v>0</v>
      </c>
      <c r="AY26" s="105">
        <f t="shared" si="15"/>
        <v>0</v>
      </c>
      <c r="AZ26" s="105">
        <f t="shared" si="15"/>
        <v>0</v>
      </c>
      <c r="BA26" s="105">
        <f t="shared" si="15"/>
        <v>0</v>
      </c>
      <c r="BB26" s="105">
        <f t="shared" si="15"/>
        <v>0</v>
      </c>
      <c r="BC26" s="105">
        <f t="shared" si="15"/>
        <v>0</v>
      </c>
      <c r="BD26" s="105">
        <f t="shared" si="15"/>
        <v>0</v>
      </c>
      <c r="BE26" s="105">
        <f t="shared" si="15"/>
        <v>0</v>
      </c>
      <c r="BF26" s="105">
        <f t="shared" si="15"/>
        <v>0</v>
      </c>
      <c r="BG26" s="105">
        <f t="shared" si="15"/>
        <v>0</v>
      </c>
      <c r="BH26" s="105">
        <f t="shared" si="15"/>
        <v>0</v>
      </c>
      <c r="BI26" s="105">
        <f t="shared" si="15"/>
        <v>0</v>
      </c>
      <c r="BJ26" s="105">
        <f t="shared" si="15"/>
        <v>0</v>
      </c>
      <c r="BK26" s="105">
        <f t="shared" si="15"/>
        <v>0</v>
      </c>
      <c r="BL26" s="105">
        <f t="shared" si="15"/>
        <v>0</v>
      </c>
      <c r="BM26" s="105">
        <f t="shared" si="15"/>
        <v>0</v>
      </c>
      <c r="BN26" s="105">
        <f t="shared" si="15"/>
        <v>0</v>
      </c>
      <c r="BO26" s="105">
        <f t="shared" si="15"/>
        <v>0</v>
      </c>
      <c r="BP26" s="105">
        <f t="shared" si="15"/>
        <v>0</v>
      </c>
      <c r="BQ26" s="105">
        <f t="shared" si="15"/>
        <v>0</v>
      </c>
      <c r="BR26" s="105">
        <f t="shared" si="15"/>
        <v>0</v>
      </c>
      <c r="BS26" s="105">
        <f t="shared" si="15"/>
        <v>0</v>
      </c>
      <c r="BT26" s="105">
        <f t="shared" si="15"/>
        <v>0</v>
      </c>
      <c r="BU26" s="105">
        <f t="shared" si="15"/>
        <v>0</v>
      </c>
      <c r="BV26" s="105">
        <f t="shared" si="15"/>
        <v>0</v>
      </c>
      <c r="BW26" s="105">
        <f t="shared" si="4"/>
        <v>0</v>
      </c>
      <c r="BX26" s="105" t="str">
        <f t="shared" si="5"/>
        <v>нд</v>
      </c>
      <c r="BY26" s="105">
        <f t="shared" si="6"/>
        <v>0</v>
      </c>
      <c r="BZ26" s="124">
        <v>0</v>
      </c>
      <c r="CA26" s="105" t="s">
        <v>46</v>
      </c>
      <c r="CB26" s="103">
        <f t="shared" si="7"/>
        <v>0</v>
      </c>
      <c r="CC26" s="103">
        <f t="shared" si="7"/>
        <v>0</v>
      </c>
      <c r="CD26" s="103">
        <f t="shared" si="7"/>
        <v>0</v>
      </c>
      <c r="CE26" s="103">
        <f t="shared" si="7"/>
        <v>0</v>
      </c>
      <c r="CF26" s="103">
        <f t="shared" si="7"/>
        <v>0</v>
      </c>
      <c r="CG26" s="103">
        <f t="shared" si="7"/>
        <v>0</v>
      </c>
      <c r="CH26" s="103">
        <f t="shared" si="7"/>
        <v>0</v>
      </c>
      <c r="CK26" s="170">
        <f>IF(CC26=[2]В0228_1037000158513_04_0_69_!BD24,0,1)</f>
        <v>1</v>
      </c>
    </row>
    <row r="27" spans="1:93" ht="47.25">
      <c r="A27" s="171" t="s">
        <v>53</v>
      </c>
      <c r="B27" s="172" t="s">
        <v>54</v>
      </c>
      <c r="C27" s="171" t="s">
        <v>45</v>
      </c>
      <c r="D27" s="105">
        <f>SUM(D73)</f>
        <v>77.622530139999995</v>
      </c>
      <c r="E27" s="105">
        <f t="shared" si="8"/>
        <v>0</v>
      </c>
      <c r="F27" s="105">
        <f t="shared" si="0"/>
        <v>77.622530139999981</v>
      </c>
      <c r="G27" s="105">
        <f t="shared" si="0"/>
        <v>1.46</v>
      </c>
      <c r="H27" s="105">
        <f t="shared" si="0"/>
        <v>0</v>
      </c>
      <c r="I27" s="105">
        <f t="shared" si="0"/>
        <v>24.151000000000003</v>
      </c>
      <c r="J27" s="105">
        <f t="shared" si="0"/>
        <v>0</v>
      </c>
      <c r="K27" s="113">
        <f t="shared" si="0"/>
        <v>3</v>
      </c>
      <c r="L27" s="105">
        <f t="shared" ref="L27:AM27" si="16">SUM(L73)</f>
        <v>0</v>
      </c>
      <c r="M27" s="105">
        <f t="shared" si="16"/>
        <v>1.2242225600000001</v>
      </c>
      <c r="N27" s="105">
        <f t="shared" si="16"/>
        <v>0</v>
      </c>
      <c r="O27" s="105">
        <f t="shared" si="16"/>
        <v>0</v>
      </c>
      <c r="P27" s="105">
        <f t="shared" si="16"/>
        <v>1.1240000000000001</v>
      </c>
      <c r="Q27" s="105">
        <f t="shared" si="16"/>
        <v>0</v>
      </c>
      <c r="R27" s="105">
        <f t="shared" si="16"/>
        <v>0</v>
      </c>
      <c r="S27" s="105">
        <f t="shared" si="16"/>
        <v>0</v>
      </c>
      <c r="T27" s="105">
        <f t="shared" si="16"/>
        <v>9.524632883333334</v>
      </c>
      <c r="U27" s="105">
        <f t="shared" si="16"/>
        <v>0</v>
      </c>
      <c r="V27" s="105">
        <f t="shared" si="16"/>
        <v>0</v>
      </c>
      <c r="W27" s="105">
        <f t="shared" si="16"/>
        <v>5.2629999999999999</v>
      </c>
      <c r="X27" s="105">
        <f t="shared" si="16"/>
        <v>0</v>
      </c>
      <c r="Y27" s="105">
        <f t="shared" si="16"/>
        <v>0</v>
      </c>
      <c r="Z27" s="105">
        <f t="shared" si="16"/>
        <v>0</v>
      </c>
      <c r="AA27" s="105">
        <f t="shared" si="16"/>
        <v>9.524632883333334</v>
      </c>
      <c r="AB27" s="105">
        <f t="shared" si="16"/>
        <v>0</v>
      </c>
      <c r="AC27" s="105">
        <f t="shared" si="16"/>
        <v>0</v>
      </c>
      <c r="AD27" s="105">
        <f t="shared" si="16"/>
        <v>5.2640000000000002</v>
      </c>
      <c r="AE27" s="105">
        <f t="shared" si="16"/>
        <v>0</v>
      </c>
      <c r="AF27" s="105">
        <f t="shared" si="16"/>
        <v>0</v>
      </c>
      <c r="AG27" s="105">
        <f t="shared" si="16"/>
        <v>0</v>
      </c>
      <c r="AH27" s="105">
        <f t="shared" si="16"/>
        <v>57.349041813333322</v>
      </c>
      <c r="AI27" s="105">
        <f t="shared" si="16"/>
        <v>1.46</v>
      </c>
      <c r="AJ27" s="105">
        <f t="shared" si="16"/>
        <v>0</v>
      </c>
      <c r="AK27" s="105">
        <f t="shared" si="16"/>
        <v>12.500000000000002</v>
      </c>
      <c r="AL27" s="105">
        <f t="shared" si="16"/>
        <v>0</v>
      </c>
      <c r="AM27" s="105">
        <f t="shared" si="16"/>
        <v>3</v>
      </c>
      <c r="AN27" s="105">
        <f t="shared" si="10"/>
        <v>0</v>
      </c>
      <c r="AO27" s="105">
        <f t="shared" si="2"/>
        <v>78.046632419999995</v>
      </c>
      <c r="AP27" s="105">
        <f t="shared" si="2"/>
        <v>1.46</v>
      </c>
      <c r="AQ27" s="105">
        <f t="shared" si="2"/>
        <v>0</v>
      </c>
      <c r="AR27" s="105">
        <f t="shared" si="2"/>
        <v>19.259999999999998</v>
      </c>
      <c r="AS27" s="105">
        <f t="shared" si="2"/>
        <v>0</v>
      </c>
      <c r="AT27" s="105">
        <f t="shared" si="2"/>
        <v>3</v>
      </c>
      <c r="AU27" s="105">
        <f t="shared" ref="AU27:BV27" si="17">SUM(AU73)</f>
        <v>0</v>
      </c>
      <c r="AV27" s="105">
        <f t="shared" si="17"/>
        <v>1.2242225600000001</v>
      </c>
      <c r="AW27" s="105">
        <f t="shared" si="17"/>
        <v>0</v>
      </c>
      <c r="AX27" s="105">
        <f t="shared" si="17"/>
        <v>0</v>
      </c>
      <c r="AY27" s="105">
        <f t="shared" si="17"/>
        <v>1.1240000000000001</v>
      </c>
      <c r="AZ27" s="105">
        <f t="shared" si="17"/>
        <v>0</v>
      </c>
      <c r="BA27" s="105">
        <f t="shared" si="17"/>
        <v>0</v>
      </c>
      <c r="BB27" s="105">
        <f t="shared" si="17"/>
        <v>0</v>
      </c>
      <c r="BC27" s="105">
        <f t="shared" si="17"/>
        <v>8.7780004399999996</v>
      </c>
      <c r="BD27" s="105">
        <f t="shared" si="17"/>
        <v>0</v>
      </c>
      <c r="BE27" s="105">
        <f t="shared" si="17"/>
        <v>0</v>
      </c>
      <c r="BF27" s="105">
        <f t="shared" si="17"/>
        <v>4.399</v>
      </c>
      <c r="BG27" s="105">
        <f t="shared" si="17"/>
        <v>0</v>
      </c>
      <c r="BH27" s="105">
        <f t="shared" si="17"/>
        <v>0</v>
      </c>
      <c r="BI27" s="105">
        <f t="shared" si="17"/>
        <v>0</v>
      </c>
      <c r="BJ27" s="105">
        <f t="shared" si="17"/>
        <v>10.582577260000001</v>
      </c>
      <c r="BK27" s="105">
        <f t="shared" si="17"/>
        <v>0</v>
      </c>
      <c r="BL27" s="105">
        <f t="shared" si="17"/>
        <v>0</v>
      </c>
      <c r="BM27" s="105">
        <f t="shared" si="17"/>
        <v>4.4660000000000002</v>
      </c>
      <c r="BN27" s="105">
        <f t="shared" si="17"/>
        <v>0</v>
      </c>
      <c r="BO27" s="105">
        <f t="shared" si="17"/>
        <v>0</v>
      </c>
      <c r="BP27" s="105">
        <f t="shared" si="17"/>
        <v>0</v>
      </c>
      <c r="BQ27" s="105">
        <f t="shared" si="17"/>
        <v>57.461832159999993</v>
      </c>
      <c r="BR27" s="105">
        <f t="shared" si="17"/>
        <v>1.46</v>
      </c>
      <c r="BS27" s="105">
        <f t="shared" si="17"/>
        <v>0</v>
      </c>
      <c r="BT27" s="105">
        <f t="shared" si="17"/>
        <v>9.270999999999999</v>
      </c>
      <c r="BU27" s="105">
        <f t="shared" si="17"/>
        <v>0</v>
      </c>
      <c r="BV27" s="105">
        <f t="shared" si="17"/>
        <v>3</v>
      </c>
      <c r="BW27" s="105">
        <f t="shared" si="4"/>
        <v>0</v>
      </c>
      <c r="BX27" s="105" t="str">
        <f t="shared" si="5"/>
        <v>нд</v>
      </c>
      <c r="BY27" s="105">
        <f t="shared" si="6"/>
        <v>0.42410228000001382</v>
      </c>
      <c r="BZ27" s="124">
        <f>BY27/F27</f>
        <v>5.4636492682614574E-3</v>
      </c>
      <c r="CA27" s="105" t="s">
        <v>46</v>
      </c>
      <c r="CB27" s="103">
        <f t="shared" si="7"/>
        <v>0</v>
      </c>
      <c r="CC27" s="103">
        <f t="shared" si="7"/>
        <v>77.622530139999981</v>
      </c>
      <c r="CD27" s="103">
        <f t="shared" si="7"/>
        <v>1.46</v>
      </c>
      <c r="CE27" s="103">
        <f t="shared" si="7"/>
        <v>0</v>
      </c>
      <c r="CF27" s="103">
        <f t="shared" si="7"/>
        <v>24.151000000000003</v>
      </c>
      <c r="CG27" s="103">
        <f t="shared" si="7"/>
        <v>0</v>
      </c>
      <c r="CH27" s="103">
        <f t="shared" si="7"/>
        <v>3</v>
      </c>
      <c r="CK27" s="170">
        <f>IF(CC27=[2]В0228_1037000158513_04_0_69_!BD25,0,1)</f>
        <v>1</v>
      </c>
    </row>
    <row r="28" spans="1:93" ht="47.25">
      <c r="A28" s="171" t="s">
        <v>55</v>
      </c>
      <c r="B28" s="172" t="s">
        <v>56</v>
      </c>
      <c r="C28" s="171" t="s">
        <v>45</v>
      </c>
      <c r="D28" s="105">
        <f>SUM(D80)</f>
        <v>0</v>
      </c>
      <c r="E28" s="105">
        <f t="shared" si="8"/>
        <v>0</v>
      </c>
      <c r="F28" s="105">
        <f t="shared" si="0"/>
        <v>0</v>
      </c>
      <c r="G28" s="105">
        <f t="shared" si="0"/>
        <v>0</v>
      </c>
      <c r="H28" s="105">
        <f t="shared" si="0"/>
        <v>0</v>
      </c>
      <c r="I28" s="105">
        <f t="shared" si="0"/>
        <v>0</v>
      </c>
      <c r="J28" s="105">
        <f t="shared" si="0"/>
        <v>0</v>
      </c>
      <c r="K28" s="113">
        <f t="shared" si="0"/>
        <v>0</v>
      </c>
      <c r="L28" s="105">
        <f t="shared" ref="L28:AM29" si="18">SUM(L80)</f>
        <v>0</v>
      </c>
      <c r="M28" s="105">
        <f t="shared" si="18"/>
        <v>0</v>
      </c>
      <c r="N28" s="105">
        <f t="shared" si="18"/>
        <v>0</v>
      </c>
      <c r="O28" s="105">
        <f t="shared" si="18"/>
        <v>0</v>
      </c>
      <c r="P28" s="105">
        <f t="shared" si="18"/>
        <v>0</v>
      </c>
      <c r="Q28" s="105">
        <f t="shared" si="18"/>
        <v>0</v>
      </c>
      <c r="R28" s="105">
        <f t="shared" si="18"/>
        <v>0</v>
      </c>
      <c r="S28" s="105">
        <f t="shared" si="18"/>
        <v>0</v>
      </c>
      <c r="T28" s="105">
        <f t="shared" si="18"/>
        <v>0</v>
      </c>
      <c r="U28" s="105">
        <f t="shared" si="18"/>
        <v>0</v>
      </c>
      <c r="V28" s="105">
        <f t="shared" si="18"/>
        <v>0</v>
      </c>
      <c r="W28" s="105">
        <f t="shared" si="18"/>
        <v>0</v>
      </c>
      <c r="X28" s="105">
        <f t="shared" si="18"/>
        <v>0</v>
      </c>
      <c r="Y28" s="105">
        <f t="shared" si="18"/>
        <v>0</v>
      </c>
      <c r="Z28" s="105">
        <f t="shared" si="18"/>
        <v>0</v>
      </c>
      <c r="AA28" s="105">
        <f t="shared" si="18"/>
        <v>0</v>
      </c>
      <c r="AB28" s="105">
        <f t="shared" si="18"/>
        <v>0</v>
      </c>
      <c r="AC28" s="105">
        <f t="shared" si="18"/>
        <v>0</v>
      </c>
      <c r="AD28" s="105">
        <f t="shared" si="18"/>
        <v>0</v>
      </c>
      <c r="AE28" s="105">
        <f t="shared" si="18"/>
        <v>0</v>
      </c>
      <c r="AF28" s="105">
        <f t="shared" si="18"/>
        <v>0</v>
      </c>
      <c r="AG28" s="105">
        <f t="shared" si="18"/>
        <v>0</v>
      </c>
      <c r="AH28" s="105">
        <f t="shared" si="18"/>
        <v>0</v>
      </c>
      <c r="AI28" s="105">
        <f t="shared" si="18"/>
        <v>0</v>
      </c>
      <c r="AJ28" s="105">
        <f t="shared" si="18"/>
        <v>0</v>
      </c>
      <c r="AK28" s="105">
        <f t="shared" si="18"/>
        <v>0</v>
      </c>
      <c r="AL28" s="105">
        <f t="shared" si="18"/>
        <v>0</v>
      </c>
      <c r="AM28" s="105">
        <f t="shared" si="18"/>
        <v>0</v>
      </c>
      <c r="AN28" s="105">
        <f t="shared" si="10"/>
        <v>0</v>
      </c>
      <c r="AO28" s="105">
        <f t="shared" si="2"/>
        <v>0</v>
      </c>
      <c r="AP28" s="105">
        <f t="shared" si="2"/>
        <v>0</v>
      </c>
      <c r="AQ28" s="105">
        <f t="shared" si="2"/>
        <v>0</v>
      </c>
      <c r="AR28" s="105">
        <f t="shared" si="2"/>
        <v>0</v>
      </c>
      <c r="AS28" s="105">
        <f t="shared" si="2"/>
        <v>0</v>
      </c>
      <c r="AT28" s="105">
        <f t="shared" si="2"/>
        <v>0</v>
      </c>
      <c r="AU28" s="105">
        <f t="shared" ref="AU28:BV29" si="19">SUM(AU80)</f>
        <v>0</v>
      </c>
      <c r="AV28" s="105">
        <f t="shared" si="19"/>
        <v>0</v>
      </c>
      <c r="AW28" s="105">
        <f t="shared" si="19"/>
        <v>0</v>
      </c>
      <c r="AX28" s="105">
        <f t="shared" si="19"/>
        <v>0</v>
      </c>
      <c r="AY28" s="105">
        <f t="shared" si="19"/>
        <v>0</v>
      </c>
      <c r="AZ28" s="105">
        <f t="shared" si="19"/>
        <v>0</v>
      </c>
      <c r="BA28" s="105">
        <f t="shared" si="19"/>
        <v>0</v>
      </c>
      <c r="BB28" s="105">
        <f t="shared" si="19"/>
        <v>0</v>
      </c>
      <c r="BC28" s="105">
        <f t="shared" si="19"/>
        <v>0</v>
      </c>
      <c r="BD28" s="105">
        <f t="shared" si="19"/>
        <v>0</v>
      </c>
      <c r="BE28" s="105">
        <f t="shared" si="19"/>
        <v>0</v>
      </c>
      <c r="BF28" s="105">
        <f t="shared" si="19"/>
        <v>0</v>
      </c>
      <c r="BG28" s="105">
        <f t="shared" si="19"/>
        <v>0</v>
      </c>
      <c r="BH28" s="105">
        <f t="shared" si="19"/>
        <v>0</v>
      </c>
      <c r="BI28" s="105">
        <f t="shared" si="19"/>
        <v>0</v>
      </c>
      <c r="BJ28" s="105">
        <f t="shared" si="19"/>
        <v>0</v>
      </c>
      <c r="BK28" s="105">
        <f t="shared" si="19"/>
        <v>0</v>
      </c>
      <c r="BL28" s="105">
        <f t="shared" si="19"/>
        <v>0</v>
      </c>
      <c r="BM28" s="105">
        <f t="shared" si="19"/>
        <v>0</v>
      </c>
      <c r="BN28" s="105">
        <f t="shared" si="19"/>
        <v>0</v>
      </c>
      <c r="BO28" s="105">
        <f t="shared" si="19"/>
        <v>0</v>
      </c>
      <c r="BP28" s="105">
        <f t="shared" si="19"/>
        <v>0</v>
      </c>
      <c r="BQ28" s="105">
        <f t="shared" si="19"/>
        <v>0</v>
      </c>
      <c r="BR28" s="105">
        <f t="shared" si="19"/>
        <v>0</v>
      </c>
      <c r="BS28" s="105">
        <f t="shared" si="19"/>
        <v>0</v>
      </c>
      <c r="BT28" s="105">
        <f t="shared" si="19"/>
        <v>0</v>
      </c>
      <c r="BU28" s="105">
        <f t="shared" si="19"/>
        <v>0</v>
      </c>
      <c r="BV28" s="105">
        <f t="shared" si="19"/>
        <v>0</v>
      </c>
      <c r="BW28" s="105">
        <f t="shared" si="4"/>
        <v>0</v>
      </c>
      <c r="BX28" s="105" t="str">
        <f t="shared" si="5"/>
        <v>нд</v>
      </c>
      <c r="BY28" s="105">
        <f t="shared" si="6"/>
        <v>0</v>
      </c>
      <c r="BZ28" s="124">
        <v>0</v>
      </c>
      <c r="CA28" s="105" t="s">
        <v>46</v>
      </c>
      <c r="CB28" s="103">
        <f t="shared" si="7"/>
        <v>0</v>
      </c>
      <c r="CC28" s="103">
        <f t="shared" si="7"/>
        <v>0</v>
      </c>
      <c r="CD28" s="103">
        <f t="shared" si="7"/>
        <v>0</v>
      </c>
      <c r="CE28" s="103">
        <f t="shared" si="7"/>
        <v>0</v>
      </c>
      <c r="CF28" s="103">
        <f t="shared" si="7"/>
        <v>0</v>
      </c>
      <c r="CG28" s="103">
        <f t="shared" si="7"/>
        <v>0</v>
      </c>
      <c r="CH28" s="103">
        <f t="shared" si="7"/>
        <v>0</v>
      </c>
      <c r="CK28" s="170">
        <f>IF(CC28=[2]В0228_1037000158513_04_0_69_!BD26,0,1)</f>
        <v>0</v>
      </c>
    </row>
    <row r="29" spans="1:93" ht="31.5">
      <c r="A29" s="171" t="s">
        <v>57</v>
      </c>
      <c r="B29" s="172" t="s">
        <v>58</v>
      </c>
      <c r="C29" s="171" t="s">
        <v>45</v>
      </c>
      <c r="D29" s="105">
        <f>SUM(D81)</f>
        <v>20.574540729999999</v>
      </c>
      <c r="E29" s="105">
        <f t="shared" si="8"/>
        <v>2</v>
      </c>
      <c r="F29" s="105">
        <f t="shared" si="0"/>
        <v>18.574540729999999</v>
      </c>
      <c r="G29" s="105">
        <f t="shared" si="0"/>
        <v>0</v>
      </c>
      <c r="H29" s="105">
        <f t="shared" si="0"/>
        <v>0</v>
      </c>
      <c r="I29" s="105">
        <f t="shared" si="0"/>
        <v>0</v>
      </c>
      <c r="J29" s="105">
        <f t="shared" si="0"/>
        <v>0</v>
      </c>
      <c r="K29" s="113">
        <f t="shared" si="0"/>
        <v>34</v>
      </c>
      <c r="L29" s="105">
        <f t="shared" si="18"/>
        <v>0</v>
      </c>
      <c r="M29" s="105">
        <f t="shared" si="18"/>
        <v>0</v>
      </c>
      <c r="N29" s="105">
        <f t="shared" si="18"/>
        <v>0</v>
      </c>
      <c r="O29" s="105">
        <f t="shared" si="18"/>
        <v>0</v>
      </c>
      <c r="P29" s="105">
        <f t="shared" si="18"/>
        <v>0</v>
      </c>
      <c r="Q29" s="105">
        <f t="shared" si="18"/>
        <v>0</v>
      </c>
      <c r="R29" s="105">
        <f t="shared" si="18"/>
        <v>0</v>
      </c>
      <c r="S29" s="105">
        <f t="shared" si="18"/>
        <v>0</v>
      </c>
      <c r="T29" s="105">
        <f t="shared" si="18"/>
        <v>0</v>
      </c>
      <c r="U29" s="105">
        <f t="shared" si="18"/>
        <v>0</v>
      </c>
      <c r="V29" s="105">
        <f t="shared" si="18"/>
        <v>0</v>
      </c>
      <c r="W29" s="105">
        <f t="shared" si="18"/>
        <v>0</v>
      </c>
      <c r="X29" s="105">
        <f t="shared" si="18"/>
        <v>0</v>
      </c>
      <c r="Y29" s="105">
        <f t="shared" si="18"/>
        <v>0</v>
      </c>
      <c r="Z29" s="105">
        <f t="shared" si="18"/>
        <v>0</v>
      </c>
      <c r="AA29" s="105">
        <f t="shared" si="18"/>
        <v>0</v>
      </c>
      <c r="AB29" s="105">
        <f t="shared" si="18"/>
        <v>0</v>
      </c>
      <c r="AC29" s="105">
        <f t="shared" si="18"/>
        <v>0</v>
      </c>
      <c r="AD29" s="105">
        <f t="shared" si="18"/>
        <v>0</v>
      </c>
      <c r="AE29" s="105">
        <f t="shared" si="18"/>
        <v>0</v>
      </c>
      <c r="AF29" s="105">
        <f t="shared" si="18"/>
        <v>0</v>
      </c>
      <c r="AG29" s="105">
        <f t="shared" si="18"/>
        <v>2</v>
      </c>
      <c r="AH29" s="105">
        <f t="shared" si="18"/>
        <v>18.574540729999999</v>
      </c>
      <c r="AI29" s="105">
        <f t="shared" si="18"/>
        <v>0</v>
      </c>
      <c r="AJ29" s="105">
        <f t="shared" si="18"/>
        <v>0</v>
      </c>
      <c r="AK29" s="105">
        <f t="shared" si="18"/>
        <v>0</v>
      </c>
      <c r="AL29" s="105">
        <f t="shared" si="18"/>
        <v>0</v>
      </c>
      <c r="AM29" s="105">
        <f t="shared" si="18"/>
        <v>34</v>
      </c>
      <c r="AN29" s="105">
        <f t="shared" si="10"/>
        <v>2</v>
      </c>
      <c r="AO29" s="105">
        <f t="shared" si="2"/>
        <v>18.295092180000001</v>
      </c>
      <c r="AP29" s="105">
        <f t="shared" si="2"/>
        <v>0</v>
      </c>
      <c r="AQ29" s="105">
        <f t="shared" si="2"/>
        <v>0</v>
      </c>
      <c r="AR29" s="105">
        <f t="shared" si="2"/>
        <v>0</v>
      </c>
      <c r="AS29" s="105">
        <f t="shared" si="2"/>
        <v>0</v>
      </c>
      <c r="AT29" s="105">
        <f t="shared" si="2"/>
        <v>17</v>
      </c>
      <c r="AU29" s="105">
        <f t="shared" si="19"/>
        <v>0</v>
      </c>
      <c r="AV29" s="105">
        <f t="shared" si="19"/>
        <v>0</v>
      </c>
      <c r="AW29" s="105">
        <f t="shared" si="19"/>
        <v>0</v>
      </c>
      <c r="AX29" s="105">
        <f t="shared" si="19"/>
        <v>0</v>
      </c>
      <c r="AY29" s="105">
        <f t="shared" si="19"/>
        <v>0</v>
      </c>
      <c r="AZ29" s="105">
        <f t="shared" si="19"/>
        <v>0</v>
      </c>
      <c r="BA29" s="105">
        <f t="shared" si="19"/>
        <v>0</v>
      </c>
      <c r="BB29" s="105">
        <f t="shared" si="19"/>
        <v>0</v>
      </c>
      <c r="BC29" s="105">
        <f t="shared" si="19"/>
        <v>0</v>
      </c>
      <c r="BD29" s="105">
        <f t="shared" si="19"/>
        <v>0</v>
      </c>
      <c r="BE29" s="105">
        <f t="shared" si="19"/>
        <v>0</v>
      </c>
      <c r="BF29" s="105">
        <f t="shared" si="19"/>
        <v>0</v>
      </c>
      <c r="BG29" s="105">
        <f t="shared" si="19"/>
        <v>0</v>
      </c>
      <c r="BH29" s="105">
        <f t="shared" si="19"/>
        <v>0</v>
      </c>
      <c r="BI29" s="105">
        <f t="shared" si="19"/>
        <v>0</v>
      </c>
      <c r="BJ29" s="105">
        <f t="shared" si="19"/>
        <v>0</v>
      </c>
      <c r="BK29" s="105">
        <f t="shared" si="19"/>
        <v>0</v>
      </c>
      <c r="BL29" s="105">
        <f t="shared" si="19"/>
        <v>0</v>
      </c>
      <c r="BM29" s="105">
        <f t="shared" si="19"/>
        <v>0</v>
      </c>
      <c r="BN29" s="105">
        <f t="shared" si="19"/>
        <v>0</v>
      </c>
      <c r="BO29" s="105">
        <f t="shared" si="19"/>
        <v>0</v>
      </c>
      <c r="BP29" s="105">
        <f t="shared" si="19"/>
        <v>2</v>
      </c>
      <c r="BQ29" s="105">
        <f t="shared" si="19"/>
        <v>18.295092180000001</v>
      </c>
      <c r="BR29" s="105">
        <f t="shared" si="19"/>
        <v>0</v>
      </c>
      <c r="BS29" s="105">
        <f t="shared" si="19"/>
        <v>0</v>
      </c>
      <c r="BT29" s="105">
        <f t="shared" si="19"/>
        <v>0</v>
      </c>
      <c r="BU29" s="105">
        <f t="shared" si="19"/>
        <v>0</v>
      </c>
      <c r="BV29" s="105">
        <f t="shared" si="19"/>
        <v>17</v>
      </c>
      <c r="BW29" s="105">
        <f t="shared" si="4"/>
        <v>0</v>
      </c>
      <c r="BX29" s="105" t="str">
        <f t="shared" si="5"/>
        <v>нд</v>
      </c>
      <c r="BY29" s="105">
        <f t="shared" si="6"/>
        <v>-0.27944854999999791</v>
      </c>
      <c r="BZ29" s="124">
        <f>BY29/F29</f>
        <v>-1.5044708456702601E-2</v>
      </c>
      <c r="CA29" s="105" t="s">
        <v>46</v>
      </c>
      <c r="CB29" s="103">
        <f t="shared" si="7"/>
        <v>2</v>
      </c>
      <c r="CC29" s="103">
        <f t="shared" si="7"/>
        <v>18.574540729999999</v>
      </c>
      <c r="CD29" s="103">
        <f t="shared" si="7"/>
        <v>0</v>
      </c>
      <c r="CE29" s="103">
        <f t="shared" si="7"/>
        <v>0</v>
      </c>
      <c r="CF29" s="103">
        <f t="shared" si="7"/>
        <v>0</v>
      </c>
      <c r="CG29" s="103">
        <f t="shared" si="7"/>
        <v>0</v>
      </c>
      <c r="CH29" s="103">
        <f t="shared" si="7"/>
        <v>34</v>
      </c>
      <c r="CK29" s="170">
        <f>IF(CC29=[2]В0228_1037000158513_04_0_69_!BD27,0,1)</f>
        <v>1</v>
      </c>
    </row>
    <row r="30" spans="1:93" ht="31.5">
      <c r="A30" s="171" t="s">
        <v>59</v>
      </c>
      <c r="B30" s="172" t="s">
        <v>60</v>
      </c>
      <c r="C30" s="171" t="s">
        <v>45</v>
      </c>
      <c r="D30" s="105">
        <f>SUM(D31,D35,D38,D45)</f>
        <v>0</v>
      </c>
      <c r="E30" s="105">
        <f t="shared" si="8"/>
        <v>0</v>
      </c>
      <c r="F30" s="105">
        <f t="shared" si="0"/>
        <v>0</v>
      </c>
      <c r="G30" s="105">
        <f t="shared" si="0"/>
        <v>0</v>
      </c>
      <c r="H30" s="105">
        <f t="shared" si="0"/>
        <v>0</v>
      </c>
      <c r="I30" s="105">
        <f t="shared" si="0"/>
        <v>0</v>
      </c>
      <c r="J30" s="105">
        <f t="shared" si="0"/>
        <v>0</v>
      </c>
      <c r="K30" s="113">
        <f t="shared" si="0"/>
        <v>0</v>
      </c>
      <c r="L30" s="105">
        <f t="shared" ref="L30:AM30" si="20">SUM(L31,L35,L38,L45)</f>
        <v>0</v>
      </c>
      <c r="M30" s="105">
        <f t="shared" si="20"/>
        <v>0</v>
      </c>
      <c r="N30" s="105">
        <f t="shared" si="20"/>
        <v>0</v>
      </c>
      <c r="O30" s="105">
        <f t="shared" si="20"/>
        <v>0</v>
      </c>
      <c r="P30" s="105">
        <f t="shared" si="20"/>
        <v>0</v>
      </c>
      <c r="Q30" s="105">
        <f t="shared" si="20"/>
        <v>0</v>
      </c>
      <c r="R30" s="105">
        <f t="shared" si="20"/>
        <v>0</v>
      </c>
      <c r="S30" s="105">
        <f t="shared" si="20"/>
        <v>0</v>
      </c>
      <c r="T30" s="105">
        <f t="shared" si="20"/>
        <v>0</v>
      </c>
      <c r="U30" s="105">
        <f t="shared" si="20"/>
        <v>0</v>
      </c>
      <c r="V30" s="105">
        <f t="shared" si="20"/>
        <v>0</v>
      </c>
      <c r="W30" s="105">
        <f t="shared" si="20"/>
        <v>0</v>
      </c>
      <c r="X30" s="105">
        <f t="shared" si="20"/>
        <v>0</v>
      </c>
      <c r="Y30" s="105">
        <f t="shared" si="20"/>
        <v>0</v>
      </c>
      <c r="Z30" s="105">
        <f t="shared" si="20"/>
        <v>0</v>
      </c>
      <c r="AA30" s="105">
        <f t="shared" si="20"/>
        <v>0</v>
      </c>
      <c r="AB30" s="105">
        <f t="shared" si="20"/>
        <v>0</v>
      </c>
      <c r="AC30" s="105">
        <f t="shared" si="20"/>
        <v>0</v>
      </c>
      <c r="AD30" s="105">
        <f t="shared" si="20"/>
        <v>0</v>
      </c>
      <c r="AE30" s="105">
        <f t="shared" si="20"/>
        <v>0</v>
      </c>
      <c r="AF30" s="105">
        <f t="shared" si="20"/>
        <v>0</v>
      </c>
      <c r="AG30" s="105">
        <f t="shared" si="20"/>
        <v>0</v>
      </c>
      <c r="AH30" s="105">
        <f t="shared" si="20"/>
        <v>0</v>
      </c>
      <c r="AI30" s="105">
        <f t="shared" si="20"/>
        <v>0</v>
      </c>
      <c r="AJ30" s="105">
        <f t="shared" si="20"/>
        <v>0</v>
      </c>
      <c r="AK30" s="105">
        <f t="shared" si="20"/>
        <v>0</v>
      </c>
      <c r="AL30" s="105">
        <f t="shared" si="20"/>
        <v>0</v>
      </c>
      <c r="AM30" s="105">
        <f t="shared" si="20"/>
        <v>0</v>
      </c>
      <c r="AN30" s="105">
        <f t="shared" si="10"/>
        <v>0</v>
      </c>
      <c r="AO30" s="105">
        <f t="shared" si="2"/>
        <v>0</v>
      </c>
      <c r="AP30" s="105">
        <f t="shared" si="2"/>
        <v>0</v>
      </c>
      <c r="AQ30" s="105">
        <f t="shared" si="2"/>
        <v>0</v>
      </c>
      <c r="AR30" s="105">
        <f t="shared" si="2"/>
        <v>0</v>
      </c>
      <c r="AS30" s="105">
        <f t="shared" si="2"/>
        <v>0</v>
      </c>
      <c r="AT30" s="105">
        <f t="shared" si="2"/>
        <v>0</v>
      </c>
      <c r="AU30" s="105">
        <f t="shared" ref="AU30:BV30" si="21">SUM(AU31,AU35,AU38,AU45)</f>
        <v>0</v>
      </c>
      <c r="AV30" s="105">
        <f t="shared" si="21"/>
        <v>0</v>
      </c>
      <c r="AW30" s="105">
        <f t="shared" si="21"/>
        <v>0</v>
      </c>
      <c r="AX30" s="105">
        <f t="shared" si="21"/>
        <v>0</v>
      </c>
      <c r="AY30" s="105">
        <f t="shared" si="21"/>
        <v>0</v>
      </c>
      <c r="AZ30" s="105">
        <f t="shared" si="21"/>
        <v>0</v>
      </c>
      <c r="BA30" s="105">
        <f t="shared" si="21"/>
        <v>0</v>
      </c>
      <c r="BB30" s="105">
        <f t="shared" si="21"/>
        <v>0</v>
      </c>
      <c r="BC30" s="105">
        <f t="shared" si="21"/>
        <v>0</v>
      </c>
      <c r="BD30" s="105">
        <f t="shared" si="21"/>
        <v>0</v>
      </c>
      <c r="BE30" s="105">
        <f t="shared" si="21"/>
        <v>0</v>
      </c>
      <c r="BF30" s="105">
        <f t="shared" si="21"/>
        <v>0</v>
      </c>
      <c r="BG30" s="105">
        <f t="shared" si="21"/>
        <v>0</v>
      </c>
      <c r="BH30" s="105">
        <f t="shared" si="21"/>
        <v>0</v>
      </c>
      <c r="BI30" s="105">
        <f t="shared" si="21"/>
        <v>0</v>
      </c>
      <c r="BJ30" s="105">
        <f t="shared" si="21"/>
        <v>0</v>
      </c>
      <c r="BK30" s="105">
        <f t="shared" si="21"/>
        <v>0</v>
      </c>
      <c r="BL30" s="105">
        <f t="shared" si="21"/>
        <v>0</v>
      </c>
      <c r="BM30" s="105">
        <f t="shared" si="21"/>
        <v>0</v>
      </c>
      <c r="BN30" s="105">
        <f t="shared" si="21"/>
        <v>0</v>
      </c>
      <c r="BO30" s="105">
        <f t="shared" si="21"/>
        <v>0</v>
      </c>
      <c r="BP30" s="105">
        <f t="shared" si="21"/>
        <v>0</v>
      </c>
      <c r="BQ30" s="105">
        <f t="shared" si="21"/>
        <v>0</v>
      </c>
      <c r="BR30" s="105">
        <f t="shared" si="21"/>
        <v>0</v>
      </c>
      <c r="BS30" s="105">
        <f t="shared" si="21"/>
        <v>0</v>
      </c>
      <c r="BT30" s="105">
        <f t="shared" si="21"/>
        <v>0</v>
      </c>
      <c r="BU30" s="105">
        <f t="shared" si="21"/>
        <v>0</v>
      </c>
      <c r="BV30" s="105">
        <f t="shared" si="21"/>
        <v>0</v>
      </c>
      <c r="BW30" s="105">
        <f t="shared" si="4"/>
        <v>0</v>
      </c>
      <c r="BX30" s="105" t="str">
        <f t="shared" si="5"/>
        <v>нд</v>
      </c>
      <c r="BY30" s="105">
        <f t="shared" si="6"/>
        <v>0</v>
      </c>
      <c r="BZ30" s="124">
        <v>0</v>
      </c>
      <c r="CA30" s="105" t="s">
        <v>46</v>
      </c>
      <c r="CB30" s="103">
        <f t="shared" si="7"/>
        <v>0</v>
      </c>
      <c r="CC30" s="103">
        <f t="shared" si="7"/>
        <v>0</v>
      </c>
      <c r="CD30" s="103">
        <f t="shared" si="7"/>
        <v>0</v>
      </c>
      <c r="CE30" s="103">
        <f t="shared" si="7"/>
        <v>0</v>
      </c>
      <c r="CF30" s="103">
        <f t="shared" si="7"/>
        <v>0</v>
      </c>
      <c r="CG30" s="103">
        <f t="shared" si="7"/>
        <v>0</v>
      </c>
      <c r="CH30" s="103">
        <f t="shared" si="7"/>
        <v>0</v>
      </c>
      <c r="CK30" s="170">
        <f>IF(CC30=[2]В0228_1037000158513_04_0_69_!BD28,0,1)</f>
        <v>0</v>
      </c>
    </row>
    <row r="31" spans="1:93" ht="47.25">
      <c r="A31" s="171" t="s">
        <v>61</v>
      </c>
      <c r="B31" s="172" t="s">
        <v>62</v>
      </c>
      <c r="C31" s="171" t="s">
        <v>45</v>
      </c>
      <c r="D31" s="105">
        <f>SUM(D32:D34)</f>
        <v>0</v>
      </c>
      <c r="E31" s="105">
        <f t="shared" si="8"/>
        <v>0</v>
      </c>
      <c r="F31" s="105">
        <f t="shared" si="0"/>
        <v>0</v>
      </c>
      <c r="G31" s="105">
        <f t="shared" si="0"/>
        <v>0</v>
      </c>
      <c r="H31" s="105">
        <f t="shared" si="0"/>
        <v>0</v>
      </c>
      <c r="I31" s="105">
        <f t="shared" si="0"/>
        <v>0</v>
      </c>
      <c r="J31" s="105">
        <f t="shared" si="0"/>
        <v>0</v>
      </c>
      <c r="K31" s="113">
        <f t="shared" si="0"/>
        <v>0</v>
      </c>
      <c r="L31" s="105">
        <f t="shared" ref="L31:AM31" si="22">SUM(L32:L34)</f>
        <v>0</v>
      </c>
      <c r="M31" s="105">
        <f t="shared" si="22"/>
        <v>0</v>
      </c>
      <c r="N31" s="105">
        <f t="shared" si="22"/>
        <v>0</v>
      </c>
      <c r="O31" s="105">
        <f t="shared" si="22"/>
        <v>0</v>
      </c>
      <c r="P31" s="105">
        <f t="shared" si="22"/>
        <v>0</v>
      </c>
      <c r="Q31" s="105">
        <f t="shared" si="22"/>
        <v>0</v>
      </c>
      <c r="R31" s="105">
        <f t="shared" si="22"/>
        <v>0</v>
      </c>
      <c r="S31" s="105">
        <f t="shared" si="22"/>
        <v>0</v>
      </c>
      <c r="T31" s="105">
        <f t="shared" si="22"/>
        <v>0</v>
      </c>
      <c r="U31" s="105">
        <f t="shared" si="22"/>
        <v>0</v>
      </c>
      <c r="V31" s="105">
        <f t="shared" si="22"/>
        <v>0</v>
      </c>
      <c r="W31" s="105">
        <f t="shared" si="22"/>
        <v>0</v>
      </c>
      <c r="X31" s="105">
        <f t="shared" si="22"/>
        <v>0</v>
      </c>
      <c r="Y31" s="105">
        <f t="shared" si="22"/>
        <v>0</v>
      </c>
      <c r="Z31" s="105">
        <f t="shared" si="22"/>
        <v>0</v>
      </c>
      <c r="AA31" s="105">
        <f t="shared" si="22"/>
        <v>0</v>
      </c>
      <c r="AB31" s="105">
        <f t="shared" si="22"/>
        <v>0</v>
      </c>
      <c r="AC31" s="105">
        <f t="shared" si="22"/>
        <v>0</v>
      </c>
      <c r="AD31" s="105">
        <f t="shared" si="22"/>
        <v>0</v>
      </c>
      <c r="AE31" s="105">
        <f t="shared" si="22"/>
        <v>0</v>
      </c>
      <c r="AF31" s="105">
        <f t="shared" si="22"/>
        <v>0</v>
      </c>
      <c r="AG31" s="105">
        <f t="shared" si="22"/>
        <v>0</v>
      </c>
      <c r="AH31" s="105">
        <f t="shared" si="22"/>
        <v>0</v>
      </c>
      <c r="AI31" s="105">
        <f t="shared" si="22"/>
        <v>0</v>
      </c>
      <c r="AJ31" s="105">
        <f t="shared" si="22"/>
        <v>0</v>
      </c>
      <c r="AK31" s="105">
        <f t="shared" si="22"/>
        <v>0</v>
      </c>
      <c r="AL31" s="105">
        <f t="shared" si="22"/>
        <v>0</v>
      </c>
      <c r="AM31" s="105">
        <f t="shared" si="22"/>
        <v>0</v>
      </c>
      <c r="AN31" s="105">
        <f t="shared" si="10"/>
        <v>0</v>
      </c>
      <c r="AO31" s="105">
        <f t="shared" si="2"/>
        <v>0</v>
      </c>
      <c r="AP31" s="105">
        <f t="shared" si="2"/>
        <v>0</v>
      </c>
      <c r="AQ31" s="105">
        <f t="shared" si="2"/>
        <v>0</v>
      </c>
      <c r="AR31" s="105">
        <f t="shared" si="2"/>
        <v>0</v>
      </c>
      <c r="AS31" s="105">
        <f t="shared" si="2"/>
        <v>0</v>
      </c>
      <c r="AT31" s="105">
        <f t="shared" si="2"/>
        <v>0</v>
      </c>
      <c r="AU31" s="105">
        <f t="shared" ref="AU31:BV31" si="23">SUM(AU32:AU34)</f>
        <v>0</v>
      </c>
      <c r="AV31" s="105">
        <f t="shared" si="23"/>
        <v>0</v>
      </c>
      <c r="AW31" s="105">
        <f t="shared" si="23"/>
        <v>0</v>
      </c>
      <c r="AX31" s="105">
        <f t="shared" si="23"/>
        <v>0</v>
      </c>
      <c r="AY31" s="105">
        <f t="shared" si="23"/>
        <v>0</v>
      </c>
      <c r="AZ31" s="105">
        <f t="shared" si="23"/>
        <v>0</v>
      </c>
      <c r="BA31" s="105">
        <f t="shared" si="23"/>
        <v>0</v>
      </c>
      <c r="BB31" s="105">
        <f t="shared" si="23"/>
        <v>0</v>
      </c>
      <c r="BC31" s="105">
        <f t="shared" si="23"/>
        <v>0</v>
      </c>
      <c r="BD31" s="105">
        <f t="shared" si="23"/>
        <v>0</v>
      </c>
      <c r="BE31" s="105">
        <f t="shared" si="23"/>
        <v>0</v>
      </c>
      <c r="BF31" s="105">
        <f t="shared" si="23"/>
        <v>0</v>
      </c>
      <c r="BG31" s="105">
        <f t="shared" si="23"/>
        <v>0</v>
      </c>
      <c r="BH31" s="105">
        <f t="shared" si="23"/>
        <v>0</v>
      </c>
      <c r="BI31" s="105">
        <f t="shared" si="23"/>
        <v>0</v>
      </c>
      <c r="BJ31" s="105">
        <f t="shared" si="23"/>
        <v>0</v>
      </c>
      <c r="BK31" s="105">
        <f t="shared" si="23"/>
        <v>0</v>
      </c>
      <c r="BL31" s="105">
        <f t="shared" si="23"/>
        <v>0</v>
      </c>
      <c r="BM31" s="105">
        <f t="shared" si="23"/>
        <v>0</v>
      </c>
      <c r="BN31" s="105">
        <f t="shared" si="23"/>
        <v>0</v>
      </c>
      <c r="BO31" s="105">
        <f t="shared" si="23"/>
        <v>0</v>
      </c>
      <c r="BP31" s="105">
        <f t="shared" si="23"/>
        <v>0</v>
      </c>
      <c r="BQ31" s="105">
        <f t="shared" si="23"/>
        <v>0</v>
      </c>
      <c r="BR31" s="105">
        <f t="shared" si="23"/>
        <v>0</v>
      </c>
      <c r="BS31" s="105">
        <f t="shared" si="23"/>
        <v>0</v>
      </c>
      <c r="BT31" s="105">
        <f t="shared" si="23"/>
        <v>0</v>
      </c>
      <c r="BU31" s="105">
        <f t="shared" si="23"/>
        <v>0</v>
      </c>
      <c r="BV31" s="105">
        <f t="shared" si="23"/>
        <v>0</v>
      </c>
      <c r="BW31" s="105">
        <f t="shared" si="4"/>
        <v>0</v>
      </c>
      <c r="BX31" s="105" t="str">
        <f t="shared" si="5"/>
        <v>нд</v>
      </c>
      <c r="BY31" s="105">
        <f t="shared" si="6"/>
        <v>0</v>
      </c>
      <c r="BZ31" s="124">
        <v>0</v>
      </c>
      <c r="CA31" s="105" t="s">
        <v>46</v>
      </c>
      <c r="CB31" s="103">
        <f t="shared" si="7"/>
        <v>0</v>
      </c>
      <c r="CC31" s="103">
        <f t="shared" si="7"/>
        <v>0</v>
      </c>
      <c r="CD31" s="103">
        <f t="shared" si="7"/>
        <v>0</v>
      </c>
      <c r="CE31" s="103">
        <f t="shared" si="7"/>
        <v>0</v>
      </c>
      <c r="CF31" s="103">
        <f t="shared" si="7"/>
        <v>0</v>
      </c>
      <c r="CG31" s="103">
        <f t="shared" si="7"/>
        <v>0</v>
      </c>
      <c r="CH31" s="103">
        <f t="shared" si="7"/>
        <v>0</v>
      </c>
      <c r="CK31" s="170">
        <f>IF(CC31=[2]В0228_1037000158513_04_0_69_!BD29,0,1)</f>
        <v>0</v>
      </c>
    </row>
    <row r="32" spans="1:93" ht="78.75">
      <c r="A32" s="171" t="s">
        <v>63</v>
      </c>
      <c r="B32" s="172" t="s">
        <v>64</v>
      </c>
      <c r="C32" s="171" t="s">
        <v>45</v>
      </c>
      <c r="D32" s="105">
        <v>0</v>
      </c>
      <c r="E32" s="105">
        <f t="shared" si="8"/>
        <v>0</v>
      </c>
      <c r="F32" s="105">
        <f t="shared" si="0"/>
        <v>0</v>
      </c>
      <c r="G32" s="105">
        <f t="shared" si="0"/>
        <v>0</v>
      </c>
      <c r="H32" s="105">
        <f t="shared" si="0"/>
        <v>0</v>
      </c>
      <c r="I32" s="105">
        <f t="shared" si="0"/>
        <v>0</v>
      </c>
      <c r="J32" s="105">
        <f t="shared" si="0"/>
        <v>0</v>
      </c>
      <c r="K32" s="113">
        <f t="shared" si="0"/>
        <v>0</v>
      </c>
      <c r="L32" s="105">
        <v>0</v>
      </c>
      <c r="M32" s="105">
        <v>0</v>
      </c>
      <c r="N32" s="105">
        <v>0</v>
      </c>
      <c r="O32" s="105">
        <v>0</v>
      </c>
      <c r="P32" s="105">
        <v>0</v>
      </c>
      <c r="Q32" s="105">
        <v>0</v>
      </c>
      <c r="R32" s="105">
        <v>0</v>
      </c>
      <c r="S32" s="105">
        <v>0</v>
      </c>
      <c r="T32" s="105">
        <v>0</v>
      </c>
      <c r="U32" s="105">
        <v>0</v>
      </c>
      <c r="V32" s="105">
        <v>0</v>
      </c>
      <c r="W32" s="105">
        <v>0</v>
      </c>
      <c r="X32" s="105">
        <v>0</v>
      </c>
      <c r="Y32" s="105">
        <v>0</v>
      </c>
      <c r="Z32" s="105">
        <v>0</v>
      </c>
      <c r="AA32" s="105">
        <v>0</v>
      </c>
      <c r="AB32" s="105">
        <v>0</v>
      </c>
      <c r="AC32" s="105">
        <v>0</v>
      </c>
      <c r="AD32" s="105">
        <v>0</v>
      </c>
      <c r="AE32" s="105">
        <v>0</v>
      </c>
      <c r="AF32" s="105">
        <v>0</v>
      </c>
      <c r="AG32" s="105">
        <v>0</v>
      </c>
      <c r="AH32" s="105">
        <v>0</v>
      </c>
      <c r="AI32" s="105">
        <v>0</v>
      </c>
      <c r="AJ32" s="105">
        <v>0</v>
      </c>
      <c r="AK32" s="105">
        <v>0</v>
      </c>
      <c r="AL32" s="105">
        <v>0</v>
      </c>
      <c r="AM32" s="105">
        <v>0</v>
      </c>
      <c r="AN32" s="105">
        <f t="shared" si="10"/>
        <v>0</v>
      </c>
      <c r="AO32" s="105">
        <f t="shared" si="2"/>
        <v>0</v>
      </c>
      <c r="AP32" s="105">
        <f t="shared" si="2"/>
        <v>0</v>
      </c>
      <c r="AQ32" s="105">
        <f t="shared" si="2"/>
        <v>0</v>
      </c>
      <c r="AR32" s="105">
        <f t="shared" si="2"/>
        <v>0</v>
      </c>
      <c r="AS32" s="105">
        <f t="shared" si="2"/>
        <v>0</v>
      </c>
      <c r="AT32" s="105">
        <f t="shared" si="2"/>
        <v>0</v>
      </c>
      <c r="AU32" s="105">
        <v>0</v>
      </c>
      <c r="AV32" s="105">
        <v>0</v>
      </c>
      <c r="AW32" s="105">
        <v>0</v>
      </c>
      <c r="AX32" s="105">
        <v>0</v>
      </c>
      <c r="AY32" s="105">
        <v>0</v>
      </c>
      <c r="AZ32" s="105">
        <v>0</v>
      </c>
      <c r="BA32" s="105">
        <v>0</v>
      </c>
      <c r="BB32" s="105">
        <v>0</v>
      </c>
      <c r="BC32" s="105">
        <v>0</v>
      </c>
      <c r="BD32" s="105">
        <v>0</v>
      </c>
      <c r="BE32" s="105">
        <v>0</v>
      </c>
      <c r="BF32" s="105">
        <v>0</v>
      </c>
      <c r="BG32" s="105">
        <v>0</v>
      </c>
      <c r="BH32" s="105">
        <v>0</v>
      </c>
      <c r="BI32" s="105">
        <v>0</v>
      </c>
      <c r="BJ32" s="105">
        <v>0</v>
      </c>
      <c r="BK32" s="105">
        <v>0</v>
      </c>
      <c r="BL32" s="105">
        <v>0</v>
      </c>
      <c r="BM32" s="105">
        <v>0</v>
      </c>
      <c r="BN32" s="105">
        <v>0</v>
      </c>
      <c r="BO32" s="105">
        <v>0</v>
      </c>
      <c r="BP32" s="105">
        <v>0</v>
      </c>
      <c r="BQ32" s="105">
        <v>0</v>
      </c>
      <c r="BR32" s="105">
        <v>0</v>
      </c>
      <c r="BS32" s="105">
        <v>0</v>
      </c>
      <c r="BT32" s="105">
        <v>0</v>
      </c>
      <c r="BU32" s="105">
        <v>0</v>
      </c>
      <c r="BV32" s="105">
        <v>0</v>
      </c>
      <c r="BW32" s="105">
        <f t="shared" si="4"/>
        <v>0</v>
      </c>
      <c r="BX32" s="105" t="str">
        <f t="shared" si="5"/>
        <v>нд</v>
      </c>
      <c r="BY32" s="105">
        <f t="shared" si="6"/>
        <v>0</v>
      </c>
      <c r="BZ32" s="124">
        <v>0</v>
      </c>
      <c r="CA32" s="105" t="s">
        <v>46</v>
      </c>
      <c r="CB32" s="103">
        <f t="shared" si="7"/>
        <v>0</v>
      </c>
      <c r="CC32" s="103">
        <f t="shared" si="7"/>
        <v>0</v>
      </c>
      <c r="CD32" s="103">
        <f t="shared" si="7"/>
        <v>0</v>
      </c>
      <c r="CE32" s="103">
        <f t="shared" si="7"/>
        <v>0</v>
      </c>
      <c r="CF32" s="103">
        <f t="shared" si="7"/>
        <v>0</v>
      </c>
      <c r="CG32" s="103">
        <f t="shared" si="7"/>
        <v>0</v>
      </c>
      <c r="CH32" s="103">
        <f t="shared" si="7"/>
        <v>0</v>
      </c>
      <c r="CK32" s="170">
        <f>IF(CC32=[2]В0228_1037000158513_04_0_69_!BD30,0,1)</f>
        <v>0</v>
      </c>
    </row>
    <row r="33" spans="1:89" ht="78.75">
      <c r="A33" s="171" t="s">
        <v>65</v>
      </c>
      <c r="B33" s="172" t="s">
        <v>66</v>
      </c>
      <c r="C33" s="171" t="s">
        <v>45</v>
      </c>
      <c r="D33" s="105">
        <v>0</v>
      </c>
      <c r="E33" s="105">
        <f t="shared" si="8"/>
        <v>0</v>
      </c>
      <c r="F33" s="105">
        <f t="shared" si="0"/>
        <v>0</v>
      </c>
      <c r="G33" s="105">
        <f t="shared" si="0"/>
        <v>0</v>
      </c>
      <c r="H33" s="105">
        <f t="shared" si="0"/>
        <v>0</v>
      </c>
      <c r="I33" s="105">
        <f t="shared" si="0"/>
        <v>0</v>
      </c>
      <c r="J33" s="105">
        <f t="shared" si="0"/>
        <v>0</v>
      </c>
      <c r="K33" s="113">
        <f t="shared" si="0"/>
        <v>0</v>
      </c>
      <c r="L33" s="105">
        <v>0</v>
      </c>
      <c r="M33" s="105">
        <v>0</v>
      </c>
      <c r="N33" s="105">
        <v>0</v>
      </c>
      <c r="O33" s="105">
        <v>0</v>
      </c>
      <c r="P33" s="105">
        <v>0</v>
      </c>
      <c r="Q33" s="105">
        <v>0</v>
      </c>
      <c r="R33" s="105">
        <v>0</v>
      </c>
      <c r="S33" s="105">
        <v>0</v>
      </c>
      <c r="T33" s="105">
        <v>0</v>
      </c>
      <c r="U33" s="105">
        <v>0</v>
      </c>
      <c r="V33" s="105">
        <v>0</v>
      </c>
      <c r="W33" s="105">
        <v>0</v>
      </c>
      <c r="X33" s="105">
        <v>0</v>
      </c>
      <c r="Y33" s="105">
        <v>0</v>
      </c>
      <c r="Z33" s="105">
        <v>0</v>
      </c>
      <c r="AA33" s="105">
        <v>0</v>
      </c>
      <c r="AB33" s="105">
        <v>0</v>
      </c>
      <c r="AC33" s="105">
        <v>0</v>
      </c>
      <c r="AD33" s="105">
        <v>0</v>
      </c>
      <c r="AE33" s="105">
        <v>0</v>
      </c>
      <c r="AF33" s="105">
        <v>0</v>
      </c>
      <c r="AG33" s="105">
        <v>0</v>
      </c>
      <c r="AH33" s="105">
        <v>0</v>
      </c>
      <c r="AI33" s="105">
        <v>0</v>
      </c>
      <c r="AJ33" s="105">
        <v>0</v>
      </c>
      <c r="AK33" s="105">
        <v>0</v>
      </c>
      <c r="AL33" s="105">
        <v>0</v>
      </c>
      <c r="AM33" s="105">
        <v>0</v>
      </c>
      <c r="AN33" s="105">
        <f t="shared" si="10"/>
        <v>0</v>
      </c>
      <c r="AO33" s="105">
        <f t="shared" si="2"/>
        <v>0</v>
      </c>
      <c r="AP33" s="105">
        <f t="shared" si="2"/>
        <v>0</v>
      </c>
      <c r="AQ33" s="105">
        <f t="shared" si="2"/>
        <v>0</v>
      </c>
      <c r="AR33" s="105">
        <f t="shared" si="2"/>
        <v>0</v>
      </c>
      <c r="AS33" s="105">
        <f t="shared" si="2"/>
        <v>0</v>
      </c>
      <c r="AT33" s="105">
        <f t="shared" si="2"/>
        <v>0</v>
      </c>
      <c r="AU33" s="105">
        <v>0</v>
      </c>
      <c r="AV33" s="105">
        <v>0</v>
      </c>
      <c r="AW33" s="105">
        <v>0</v>
      </c>
      <c r="AX33" s="105">
        <v>0</v>
      </c>
      <c r="AY33" s="105">
        <v>0</v>
      </c>
      <c r="AZ33" s="105">
        <v>0</v>
      </c>
      <c r="BA33" s="105">
        <v>0</v>
      </c>
      <c r="BB33" s="105">
        <v>0</v>
      </c>
      <c r="BC33" s="105">
        <v>0</v>
      </c>
      <c r="BD33" s="105">
        <v>0</v>
      </c>
      <c r="BE33" s="105">
        <v>0</v>
      </c>
      <c r="BF33" s="105">
        <v>0</v>
      </c>
      <c r="BG33" s="105">
        <v>0</v>
      </c>
      <c r="BH33" s="105">
        <v>0</v>
      </c>
      <c r="BI33" s="105">
        <v>0</v>
      </c>
      <c r="BJ33" s="105">
        <v>0</v>
      </c>
      <c r="BK33" s="105">
        <v>0</v>
      </c>
      <c r="BL33" s="105">
        <v>0</v>
      </c>
      <c r="BM33" s="105">
        <v>0</v>
      </c>
      <c r="BN33" s="105">
        <v>0</v>
      </c>
      <c r="BO33" s="105">
        <v>0</v>
      </c>
      <c r="BP33" s="105">
        <v>0</v>
      </c>
      <c r="BQ33" s="105">
        <v>0</v>
      </c>
      <c r="BR33" s="105">
        <v>0</v>
      </c>
      <c r="BS33" s="105">
        <v>0</v>
      </c>
      <c r="BT33" s="105">
        <v>0</v>
      </c>
      <c r="BU33" s="105">
        <v>0</v>
      </c>
      <c r="BV33" s="105">
        <v>0</v>
      </c>
      <c r="BW33" s="105">
        <f t="shared" si="4"/>
        <v>0</v>
      </c>
      <c r="BX33" s="105" t="str">
        <f t="shared" si="5"/>
        <v>нд</v>
      </c>
      <c r="BY33" s="105">
        <f t="shared" si="6"/>
        <v>0</v>
      </c>
      <c r="BZ33" s="124">
        <v>0</v>
      </c>
      <c r="CA33" s="105" t="s">
        <v>46</v>
      </c>
      <c r="CB33" s="103">
        <f t="shared" si="7"/>
        <v>0</v>
      </c>
      <c r="CC33" s="103">
        <f t="shared" si="7"/>
        <v>0</v>
      </c>
      <c r="CD33" s="103">
        <f t="shared" si="7"/>
        <v>0</v>
      </c>
      <c r="CE33" s="103">
        <f t="shared" si="7"/>
        <v>0</v>
      </c>
      <c r="CF33" s="103">
        <f t="shared" si="7"/>
        <v>0</v>
      </c>
      <c r="CG33" s="103">
        <f t="shared" si="7"/>
        <v>0</v>
      </c>
      <c r="CH33" s="103">
        <f t="shared" si="7"/>
        <v>0</v>
      </c>
      <c r="CK33" s="170">
        <f>IF(CC33=[2]В0228_1037000158513_04_0_69_!BD31,0,1)</f>
        <v>0</v>
      </c>
    </row>
    <row r="34" spans="1:89" ht="63">
      <c r="A34" s="171" t="s">
        <v>67</v>
      </c>
      <c r="B34" s="172" t="s">
        <v>68</v>
      </c>
      <c r="C34" s="171" t="s">
        <v>45</v>
      </c>
      <c r="D34" s="105">
        <v>0</v>
      </c>
      <c r="E34" s="105">
        <f t="shared" si="8"/>
        <v>0</v>
      </c>
      <c r="F34" s="105">
        <f t="shared" si="0"/>
        <v>0</v>
      </c>
      <c r="G34" s="105">
        <f t="shared" si="0"/>
        <v>0</v>
      </c>
      <c r="H34" s="105">
        <f t="shared" si="0"/>
        <v>0</v>
      </c>
      <c r="I34" s="105">
        <f t="shared" si="0"/>
        <v>0</v>
      </c>
      <c r="J34" s="105">
        <f t="shared" si="0"/>
        <v>0</v>
      </c>
      <c r="K34" s="113">
        <f t="shared" si="0"/>
        <v>0</v>
      </c>
      <c r="L34" s="105">
        <v>0</v>
      </c>
      <c r="M34" s="105">
        <v>0</v>
      </c>
      <c r="N34" s="105">
        <v>0</v>
      </c>
      <c r="O34" s="105">
        <v>0</v>
      </c>
      <c r="P34" s="105">
        <v>0</v>
      </c>
      <c r="Q34" s="105">
        <v>0</v>
      </c>
      <c r="R34" s="105">
        <v>0</v>
      </c>
      <c r="S34" s="105">
        <v>0</v>
      </c>
      <c r="T34" s="105">
        <v>0</v>
      </c>
      <c r="U34" s="105">
        <v>0</v>
      </c>
      <c r="V34" s="105">
        <v>0</v>
      </c>
      <c r="W34" s="105">
        <v>0</v>
      </c>
      <c r="X34" s="105">
        <v>0</v>
      </c>
      <c r="Y34" s="105">
        <v>0</v>
      </c>
      <c r="Z34" s="105">
        <v>0</v>
      </c>
      <c r="AA34" s="105">
        <v>0</v>
      </c>
      <c r="AB34" s="105">
        <v>0</v>
      </c>
      <c r="AC34" s="105">
        <v>0</v>
      </c>
      <c r="AD34" s="105">
        <v>0</v>
      </c>
      <c r="AE34" s="105">
        <v>0</v>
      </c>
      <c r="AF34" s="105">
        <v>0</v>
      </c>
      <c r="AG34" s="105">
        <v>0</v>
      </c>
      <c r="AH34" s="105">
        <v>0</v>
      </c>
      <c r="AI34" s="105">
        <v>0</v>
      </c>
      <c r="AJ34" s="105">
        <v>0</v>
      </c>
      <c r="AK34" s="105">
        <v>0</v>
      </c>
      <c r="AL34" s="105">
        <v>0</v>
      </c>
      <c r="AM34" s="105">
        <v>0</v>
      </c>
      <c r="AN34" s="105">
        <f t="shared" si="10"/>
        <v>0</v>
      </c>
      <c r="AO34" s="105">
        <f t="shared" si="2"/>
        <v>0</v>
      </c>
      <c r="AP34" s="105">
        <f t="shared" si="2"/>
        <v>0</v>
      </c>
      <c r="AQ34" s="105">
        <f t="shared" si="2"/>
        <v>0</v>
      </c>
      <c r="AR34" s="105">
        <f t="shared" si="2"/>
        <v>0</v>
      </c>
      <c r="AS34" s="105">
        <f t="shared" si="2"/>
        <v>0</v>
      </c>
      <c r="AT34" s="105">
        <f t="shared" si="2"/>
        <v>0</v>
      </c>
      <c r="AU34" s="105">
        <v>0</v>
      </c>
      <c r="AV34" s="105">
        <v>0</v>
      </c>
      <c r="AW34" s="105">
        <v>0</v>
      </c>
      <c r="AX34" s="105">
        <v>0</v>
      </c>
      <c r="AY34" s="105">
        <v>0</v>
      </c>
      <c r="AZ34" s="105">
        <v>0</v>
      </c>
      <c r="BA34" s="105">
        <v>0</v>
      </c>
      <c r="BB34" s="105">
        <v>0</v>
      </c>
      <c r="BC34" s="105">
        <v>0</v>
      </c>
      <c r="BD34" s="105">
        <v>0</v>
      </c>
      <c r="BE34" s="105">
        <v>0</v>
      </c>
      <c r="BF34" s="105">
        <v>0</v>
      </c>
      <c r="BG34" s="105">
        <v>0</v>
      </c>
      <c r="BH34" s="105">
        <v>0</v>
      </c>
      <c r="BI34" s="105">
        <v>0</v>
      </c>
      <c r="BJ34" s="105">
        <v>0</v>
      </c>
      <c r="BK34" s="105">
        <v>0</v>
      </c>
      <c r="BL34" s="105">
        <v>0</v>
      </c>
      <c r="BM34" s="105">
        <v>0</v>
      </c>
      <c r="BN34" s="105">
        <v>0</v>
      </c>
      <c r="BO34" s="105">
        <v>0</v>
      </c>
      <c r="BP34" s="105">
        <v>0</v>
      </c>
      <c r="BQ34" s="105">
        <v>0</v>
      </c>
      <c r="BR34" s="105">
        <v>0</v>
      </c>
      <c r="BS34" s="105">
        <v>0</v>
      </c>
      <c r="BT34" s="105">
        <v>0</v>
      </c>
      <c r="BU34" s="105">
        <v>0</v>
      </c>
      <c r="BV34" s="105">
        <v>0</v>
      </c>
      <c r="BW34" s="105">
        <f t="shared" si="4"/>
        <v>0</v>
      </c>
      <c r="BX34" s="105" t="str">
        <f t="shared" si="5"/>
        <v>нд</v>
      </c>
      <c r="BY34" s="105">
        <f t="shared" si="6"/>
        <v>0</v>
      </c>
      <c r="BZ34" s="124">
        <v>0</v>
      </c>
      <c r="CA34" s="105" t="s">
        <v>46</v>
      </c>
      <c r="CB34" s="103">
        <f t="shared" si="7"/>
        <v>0</v>
      </c>
      <c r="CC34" s="103">
        <f t="shared" si="7"/>
        <v>0</v>
      </c>
      <c r="CD34" s="103">
        <f t="shared" si="7"/>
        <v>0</v>
      </c>
      <c r="CE34" s="103">
        <f t="shared" si="7"/>
        <v>0</v>
      </c>
      <c r="CF34" s="103">
        <f t="shared" si="7"/>
        <v>0</v>
      </c>
      <c r="CG34" s="103">
        <f t="shared" si="7"/>
        <v>0</v>
      </c>
      <c r="CH34" s="103">
        <f t="shared" si="7"/>
        <v>0</v>
      </c>
      <c r="CK34" s="170">
        <f>IF(CC34=[2]В0228_1037000158513_04_0_69_!BD32,0,1)</f>
        <v>0</v>
      </c>
    </row>
    <row r="35" spans="1:89" ht="47.25">
      <c r="A35" s="171" t="s">
        <v>69</v>
      </c>
      <c r="B35" s="172" t="s">
        <v>70</v>
      </c>
      <c r="C35" s="171" t="s">
        <v>45</v>
      </c>
      <c r="D35" s="105">
        <f>SUM(D36:D37)</f>
        <v>0</v>
      </c>
      <c r="E35" s="105">
        <f t="shared" si="8"/>
        <v>0</v>
      </c>
      <c r="F35" s="105">
        <f t="shared" si="0"/>
        <v>0</v>
      </c>
      <c r="G35" s="105">
        <f t="shared" si="0"/>
        <v>0</v>
      </c>
      <c r="H35" s="105">
        <f t="shared" si="0"/>
        <v>0</v>
      </c>
      <c r="I35" s="105">
        <f t="shared" si="0"/>
        <v>0</v>
      </c>
      <c r="J35" s="105">
        <f t="shared" si="0"/>
        <v>0</v>
      </c>
      <c r="K35" s="113">
        <f t="shared" si="0"/>
        <v>0</v>
      </c>
      <c r="L35" s="105">
        <f t="shared" ref="L35:AM35" si="24">SUM(L36:L37)</f>
        <v>0</v>
      </c>
      <c r="M35" s="105">
        <f t="shared" si="24"/>
        <v>0</v>
      </c>
      <c r="N35" s="105">
        <f t="shared" si="24"/>
        <v>0</v>
      </c>
      <c r="O35" s="105">
        <f t="shared" si="24"/>
        <v>0</v>
      </c>
      <c r="P35" s="105">
        <f t="shared" si="24"/>
        <v>0</v>
      </c>
      <c r="Q35" s="105">
        <f t="shared" si="24"/>
        <v>0</v>
      </c>
      <c r="R35" s="105">
        <f t="shared" si="24"/>
        <v>0</v>
      </c>
      <c r="S35" s="105">
        <f t="shared" si="24"/>
        <v>0</v>
      </c>
      <c r="T35" s="105">
        <f t="shared" si="24"/>
        <v>0</v>
      </c>
      <c r="U35" s="105">
        <f t="shared" si="24"/>
        <v>0</v>
      </c>
      <c r="V35" s="105">
        <f t="shared" si="24"/>
        <v>0</v>
      </c>
      <c r="W35" s="105">
        <f t="shared" si="24"/>
        <v>0</v>
      </c>
      <c r="X35" s="105">
        <f t="shared" si="24"/>
        <v>0</v>
      </c>
      <c r="Y35" s="105">
        <f t="shared" si="24"/>
        <v>0</v>
      </c>
      <c r="Z35" s="105">
        <f t="shared" si="24"/>
        <v>0</v>
      </c>
      <c r="AA35" s="105">
        <f t="shared" si="24"/>
        <v>0</v>
      </c>
      <c r="AB35" s="105">
        <f t="shared" si="24"/>
        <v>0</v>
      </c>
      <c r="AC35" s="105">
        <f t="shared" si="24"/>
        <v>0</v>
      </c>
      <c r="AD35" s="105">
        <f t="shared" si="24"/>
        <v>0</v>
      </c>
      <c r="AE35" s="105">
        <f t="shared" si="24"/>
        <v>0</v>
      </c>
      <c r="AF35" s="105">
        <f t="shared" si="24"/>
        <v>0</v>
      </c>
      <c r="AG35" s="105">
        <f t="shared" si="24"/>
        <v>0</v>
      </c>
      <c r="AH35" s="105">
        <f t="shared" si="24"/>
        <v>0</v>
      </c>
      <c r="AI35" s="105">
        <f t="shared" si="24"/>
        <v>0</v>
      </c>
      <c r="AJ35" s="105">
        <f t="shared" si="24"/>
        <v>0</v>
      </c>
      <c r="AK35" s="105">
        <f t="shared" si="24"/>
        <v>0</v>
      </c>
      <c r="AL35" s="105">
        <f t="shared" si="24"/>
        <v>0</v>
      </c>
      <c r="AM35" s="105">
        <f t="shared" si="24"/>
        <v>0</v>
      </c>
      <c r="AN35" s="105">
        <f t="shared" si="10"/>
        <v>0</v>
      </c>
      <c r="AO35" s="105">
        <f t="shared" si="2"/>
        <v>0</v>
      </c>
      <c r="AP35" s="105">
        <f t="shared" si="2"/>
        <v>0</v>
      </c>
      <c r="AQ35" s="105">
        <f t="shared" si="2"/>
        <v>0</v>
      </c>
      <c r="AR35" s="105">
        <f t="shared" si="2"/>
        <v>0</v>
      </c>
      <c r="AS35" s="105">
        <f t="shared" si="2"/>
        <v>0</v>
      </c>
      <c r="AT35" s="105">
        <f t="shared" si="2"/>
        <v>0</v>
      </c>
      <c r="AU35" s="105">
        <f t="shared" ref="AU35:BV35" si="25">SUM(AU36:AU37)</f>
        <v>0</v>
      </c>
      <c r="AV35" s="105">
        <f t="shared" si="25"/>
        <v>0</v>
      </c>
      <c r="AW35" s="105">
        <f t="shared" si="25"/>
        <v>0</v>
      </c>
      <c r="AX35" s="105">
        <f t="shared" si="25"/>
        <v>0</v>
      </c>
      <c r="AY35" s="105">
        <f t="shared" si="25"/>
        <v>0</v>
      </c>
      <c r="AZ35" s="105">
        <f t="shared" si="25"/>
        <v>0</v>
      </c>
      <c r="BA35" s="105">
        <f t="shared" si="25"/>
        <v>0</v>
      </c>
      <c r="BB35" s="105">
        <f t="shared" si="25"/>
        <v>0</v>
      </c>
      <c r="BC35" s="105">
        <f t="shared" si="25"/>
        <v>0</v>
      </c>
      <c r="BD35" s="105">
        <f t="shared" si="25"/>
        <v>0</v>
      </c>
      <c r="BE35" s="105">
        <f t="shared" si="25"/>
        <v>0</v>
      </c>
      <c r="BF35" s="105">
        <f t="shared" si="25"/>
        <v>0</v>
      </c>
      <c r="BG35" s="105">
        <f t="shared" si="25"/>
        <v>0</v>
      </c>
      <c r="BH35" s="105">
        <f t="shared" si="25"/>
        <v>0</v>
      </c>
      <c r="BI35" s="105">
        <f t="shared" si="25"/>
        <v>0</v>
      </c>
      <c r="BJ35" s="105">
        <f t="shared" si="25"/>
        <v>0</v>
      </c>
      <c r="BK35" s="105">
        <f t="shared" si="25"/>
        <v>0</v>
      </c>
      <c r="BL35" s="105">
        <f t="shared" si="25"/>
        <v>0</v>
      </c>
      <c r="BM35" s="105">
        <f t="shared" si="25"/>
        <v>0</v>
      </c>
      <c r="BN35" s="105">
        <f t="shared" si="25"/>
        <v>0</v>
      </c>
      <c r="BO35" s="105">
        <f t="shared" si="25"/>
        <v>0</v>
      </c>
      <c r="BP35" s="105">
        <f t="shared" si="25"/>
        <v>0</v>
      </c>
      <c r="BQ35" s="105">
        <f t="shared" si="25"/>
        <v>0</v>
      </c>
      <c r="BR35" s="105">
        <f t="shared" si="25"/>
        <v>0</v>
      </c>
      <c r="BS35" s="105">
        <f t="shared" si="25"/>
        <v>0</v>
      </c>
      <c r="BT35" s="105">
        <f t="shared" si="25"/>
        <v>0</v>
      </c>
      <c r="BU35" s="105">
        <f t="shared" si="25"/>
        <v>0</v>
      </c>
      <c r="BV35" s="105">
        <f t="shared" si="25"/>
        <v>0</v>
      </c>
      <c r="BW35" s="105">
        <f t="shared" si="4"/>
        <v>0</v>
      </c>
      <c r="BX35" s="105" t="str">
        <f t="shared" si="5"/>
        <v>нд</v>
      </c>
      <c r="BY35" s="105">
        <f t="shared" si="6"/>
        <v>0</v>
      </c>
      <c r="BZ35" s="124">
        <v>0</v>
      </c>
      <c r="CA35" s="105" t="s">
        <v>46</v>
      </c>
      <c r="CB35" s="103">
        <f t="shared" si="7"/>
        <v>0</v>
      </c>
      <c r="CC35" s="103">
        <f t="shared" si="7"/>
        <v>0</v>
      </c>
      <c r="CD35" s="103">
        <f t="shared" si="7"/>
        <v>0</v>
      </c>
      <c r="CE35" s="103">
        <f t="shared" si="7"/>
        <v>0</v>
      </c>
      <c r="CF35" s="103">
        <f t="shared" si="7"/>
        <v>0</v>
      </c>
      <c r="CG35" s="103">
        <f t="shared" si="7"/>
        <v>0</v>
      </c>
      <c r="CH35" s="103">
        <f t="shared" si="7"/>
        <v>0</v>
      </c>
      <c r="CK35" s="170">
        <f>IF(CC35=[2]В0228_1037000158513_04_0_69_!BD33,0,1)</f>
        <v>0</v>
      </c>
    </row>
    <row r="36" spans="1:89" ht="78.75">
      <c r="A36" s="171" t="s">
        <v>71</v>
      </c>
      <c r="B36" s="172" t="s">
        <v>72</v>
      </c>
      <c r="C36" s="171" t="s">
        <v>45</v>
      </c>
      <c r="D36" s="105">
        <v>0</v>
      </c>
      <c r="E36" s="105">
        <f t="shared" si="8"/>
        <v>0</v>
      </c>
      <c r="F36" s="105">
        <f t="shared" si="0"/>
        <v>0</v>
      </c>
      <c r="G36" s="105">
        <f t="shared" si="0"/>
        <v>0</v>
      </c>
      <c r="H36" s="105">
        <f t="shared" si="0"/>
        <v>0</v>
      </c>
      <c r="I36" s="105">
        <f t="shared" si="0"/>
        <v>0</v>
      </c>
      <c r="J36" s="105">
        <f t="shared" si="0"/>
        <v>0</v>
      </c>
      <c r="K36" s="113">
        <f t="shared" si="0"/>
        <v>0</v>
      </c>
      <c r="L36" s="105">
        <v>0</v>
      </c>
      <c r="M36" s="105">
        <v>0</v>
      </c>
      <c r="N36" s="105">
        <v>0</v>
      </c>
      <c r="O36" s="105">
        <v>0</v>
      </c>
      <c r="P36" s="105">
        <v>0</v>
      </c>
      <c r="Q36" s="105">
        <v>0</v>
      </c>
      <c r="R36" s="105">
        <v>0</v>
      </c>
      <c r="S36" s="105">
        <v>0</v>
      </c>
      <c r="T36" s="105">
        <v>0</v>
      </c>
      <c r="U36" s="105">
        <v>0</v>
      </c>
      <c r="V36" s="105">
        <v>0</v>
      </c>
      <c r="W36" s="105">
        <v>0</v>
      </c>
      <c r="X36" s="105">
        <v>0</v>
      </c>
      <c r="Y36" s="105">
        <v>0</v>
      </c>
      <c r="Z36" s="105">
        <v>0</v>
      </c>
      <c r="AA36" s="105">
        <v>0</v>
      </c>
      <c r="AB36" s="105">
        <v>0</v>
      </c>
      <c r="AC36" s="105">
        <v>0</v>
      </c>
      <c r="AD36" s="105">
        <v>0</v>
      </c>
      <c r="AE36" s="105">
        <v>0</v>
      </c>
      <c r="AF36" s="105">
        <v>0</v>
      </c>
      <c r="AG36" s="105">
        <v>0</v>
      </c>
      <c r="AH36" s="105">
        <v>0</v>
      </c>
      <c r="AI36" s="105">
        <v>0</v>
      </c>
      <c r="AJ36" s="105">
        <v>0</v>
      </c>
      <c r="AK36" s="105">
        <v>0</v>
      </c>
      <c r="AL36" s="105">
        <v>0</v>
      </c>
      <c r="AM36" s="105">
        <v>0</v>
      </c>
      <c r="AN36" s="105">
        <f t="shared" si="10"/>
        <v>0</v>
      </c>
      <c r="AO36" s="105">
        <f t="shared" si="2"/>
        <v>0</v>
      </c>
      <c r="AP36" s="105">
        <f t="shared" si="2"/>
        <v>0</v>
      </c>
      <c r="AQ36" s="105">
        <f t="shared" si="2"/>
        <v>0</v>
      </c>
      <c r="AR36" s="105">
        <f t="shared" si="2"/>
        <v>0</v>
      </c>
      <c r="AS36" s="105">
        <f t="shared" si="2"/>
        <v>0</v>
      </c>
      <c r="AT36" s="105">
        <f t="shared" si="2"/>
        <v>0</v>
      </c>
      <c r="AU36" s="105">
        <v>0</v>
      </c>
      <c r="AV36" s="105">
        <v>0</v>
      </c>
      <c r="AW36" s="105">
        <v>0</v>
      </c>
      <c r="AX36" s="105">
        <v>0</v>
      </c>
      <c r="AY36" s="105">
        <v>0</v>
      </c>
      <c r="AZ36" s="105">
        <v>0</v>
      </c>
      <c r="BA36" s="105">
        <v>0</v>
      </c>
      <c r="BB36" s="105">
        <v>0</v>
      </c>
      <c r="BC36" s="105">
        <v>0</v>
      </c>
      <c r="BD36" s="105">
        <v>0</v>
      </c>
      <c r="BE36" s="105">
        <v>0</v>
      </c>
      <c r="BF36" s="105">
        <v>0</v>
      </c>
      <c r="BG36" s="105">
        <v>0</v>
      </c>
      <c r="BH36" s="105">
        <v>0</v>
      </c>
      <c r="BI36" s="105">
        <v>0</v>
      </c>
      <c r="BJ36" s="105">
        <v>0</v>
      </c>
      <c r="BK36" s="105">
        <v>0</v>
      </c>
      <c r="BL36" s="105">
        <v>0</v>
      </c>
      <c r="BM36" s="105">
        <v>0</v>
      </c>
      <c r="BN36" s="105">
        <v>0</v>
      </c>
      <c r="BO36" s="105">
        <v>0</v>
      </c>
      <c r="BP36" s="105">
        <v>0</v>
      </c>
      <c r="BQ36" s="105">
        <v>0</v>
      </c>
      <c r="BR36" s="105">
        <v>0</v>
      </c>
      <c r="BS36" s="105">
        <v>0</v>
      </c>
      <c r="BT36" s="105">
        <v>0</v>
      </c>
      <c r="BU36" s="105">
        <v>0</v>
      </c>
      <c r="BV36" s="105">
        <v>0</v>
      </c>
      <c r="BW36" s="105">
        <f t="shared" si="4"/>
        <v>0</v>
      </c>
      <c r="BX36" s="105" t="str">
        <f t="shared" si="5"/>
        <v>нд</v>
      </c>
      <c r="BY36" s="105">
        <f t="shared" si="6"/>
        <v>0</v>
      </c>
      <c r="BZ36" s="124">
        <v>0</v>
      </c>
      <c r="CA36" s="105" t="s">
        <v>46</v>
      </c>
      <c r="CB36" s="103">
        <f t="shared" si="7"/>
        <v>0</v>
      </c>
      <c r="CC36" s="103">
        <f t="shared" si="7"/>
        <v>0</v>
      </c>
      <c r="CD36" s="103">
        <f t="shared" si="7"/>
        <v>0</v>
      </c>
      <c r="CE36" s="103">
        <f t="shared" si="7"/>
        <v>0</v>
      </c>
      <c r="CF36" s="103">
        <f t="shared" si="7"/>
        <v>0</v>
      </c>
      <c r="CG36" s="103">
        <f t="shared" si="7"/>
        <v>0</v>
      </c>
      <c r="CH36" s="103">
        <f t="shared" si="7"/>
        <v>0</v>
      </c>
      <c r="CK36" s="170">
        <f>IF(CC36=[2]В0228_1037000158513_04_0_69_!BD34,0,1)</f>
        <v>0</v>
      </c>
    </row>
    <row r="37" spans="1:89" ht="63">
      <c r="A37" s="171" t="s">
        <v>73</v>
      </c>
      <c r="B37" s="172" t="s">
        <v>74</v>
      </c>
      <c r="C37" s="171" t="s">
        <v>45</v>
      </c>
      <c r="D37" s="105">
        <v>0</v>
      </c>
      <c r="E37" s="105">
        <f t="shared" si="8"/>
        <v>0</v>
      </c>
      <c r="F37" s="105">
        <f t="shared" si="0"/>
        <v>0</v>
      </c>
      <c r="G37" s="105">
        <f t="shared" si="0"/>
        <v>0</v>
      </c>
      <c r="H37" s="105">
        <f t="shared" si="0"/>
        <v>0</v>
      </c>
      <c r="I37" s="105">
        <f t="shared" si="0"/>
        <v>0</v>
      </c>
      <c r="J37" s="105">
        <f t="shared" si="0"/>
        <v>0</v>
      </c>
      <c r="K37" s="113">
        <f t="shared" si="0"/>
        <v>0</v>
      </c>
      <c r="L37" s="105">
        <v>0</v>
      </c>
      <c r="M37" s="105">
        <v>0</v>
      </c>
      <c r="N37" s="105">
        <v>0</v>
      </c>
      <c r="O37" s="105">
        <v>0</v>
      </c>
      <c r="P37" s="105">
        <v>0</v>
      </c>
      <c r="Q37" s="105">
        <v>0</v>
      </c>
      <c r="R37" s="105">
        <v>0</v>
      </c>
      <c r="S37" s="105">
        <v>0</v>
      </c>
      <c r="T37" s="105">
        <v>0</v>
      </c>
      <c r="U37" s="105">
        <v>0</v>
      </c>
      <c r="V37" s="105">
        <v>0</v>
      </c>
      <c r="W37" s="105">
        <v>0</v>
      </c>
      <c r="X37" s="105">
        <v>0</v>
      </c>
      <c r="Y37" s="105">
        <v>0</v>
      </c>
      <c r="Z37" s="105">
        <v>0</v>
      </c>
      <c r="AA37" s="105">
        <v>0</v>
      </c>
      <c r="AB37" s="105">
        <v>0</v>
      </c>
      <c r="AC37" s="105">
        <v>0</v>
      </c>
      <c r="AD37" s="105">
        <v>0</v>
      </c>
      <c r="AE37" s="105">
        <v>0</v>
      </c>
      <c r="AF37" s="105">
        <v>0</v>
      </c>
      <c r="AG37" s="105">
        <v>0</v>
      </c>
      <c r="AH37" s="105">
        <v>0</v>
      </c>
      <c r="AI37" s="105">
        <v>0</v>
      </c>
      <c r="AJ37" s="105">
        <v>0</v>
      </c>
      <c r="AK37" s="105">
        <v>0</v>
      </c>
      <c r="AL37" s="105">
        <v>0</v>
      </c>
      <c r="AM37" s="105">
        <v>0</v>
      </c>
      <c r="AN37" s="105">
        <f t="shared" si="10"/>
        <v>0</v>
      </c>
      <c r="AO37" s="105">
        <f t="shared" si="2"/>
        <v>0</v>
      </c>
      <c r="AP37" s="105">
        <f t="shared" si="2"/>
        <v>0</v>
      </c>
      <c r="AQ37" s="105">
        <f t="shared" si="2"/>
        <v>0</v>
      </c>
      <c r="AR37" s="105">
        <f t="shared" si="2"/>
        <v>0</v>
      </c>
      <c r="AS37" s="105">
        <f t="shared" si="2"/>
        <v>0</v>
      </c>
      <c r="AT37" s="105">
        <f t="shared" si="2"/>
        <v>0</v>
      </c>
      <c r="AU37" s="105">
        <v>0</v>
      </c>
      <c r="AV37" s="105">
        <v>0</v>
      </c>
      <c r="AW37" s="105">
        <v>0</v>
      </c>
      <c r="AX37" s="105">
        <v>0</v>
      </c>
      <c r="AY37" s="105">
        <v>0</v>
      </c>
      <c r="AZ37" s="105">
        <v>0</v>
      </c>
      <c r="BA37" s="105">
        <v>0</v>
      </c>
      <c r="BB37" s="105">
        <v>0</v>
      </c>
      <c r="BC37" s="105">
        <v>0</v>
      </c>
      <c r="BD37" s="105">
        <v>0</v>
      </c>
      <c r="BE37" s="105">
        <v>0</v>
      </c>
      <c r="BF37" s="105">
        <v>0</v>
      </c>
      <c r="BG37" s="105">
        <v>0</v>
      </c>
      <c r="BH37" s="105">
        <v>0</v>
      </c>
      <c r="BI37" s="105">
        <v>0</v>
      </c>
      <c r="BJ37" s="105">
        <v>0</v>
      </c>
      <c r="BK37" s="105">
        <v>0</v>
      </c>
      <c r="BL37" s="105">
        <v>0</v>
      </c>
      <c r="BM37" s="105">
        <v>0</v>
      </c>
      <c r="BN37" s="105">
        <v>0</v>
      </c>
      <c r="BO37" s="105">
        <v>0</v>
      </c>
      <c r="BP37" s="105">
        <v>0</v>
      </c>
      <c r="BQ37" s="105">
        <v>0</v>
      </c>
      <c r="BR37" s="105">
        <v>0</v>
      </c>
      <c r="BS37" s="105">
        <v>0</v>
      </c>
      <c r="BT37" s="105">
        <v>0</v>
      </c>
      <c r="BU37" s="105">
        <v>0</v>
      </c>
      <c r="BV37" s="105">
        <v>0</v>
      </c>
      <c r="BW37" s="105">
        <f t="shared" si="4"/>
        <v>0</v>
      </c>
      <c r="BX37" s="105" t="str">
        <f t="shared" si="5"/>
        <v>нд</v>
      </c>
      <c r="BY37" s="105">
        <f t="shared" si="6"/>
        <v>0</v>
      </c>
      <c r="BZ37" s="124">
        <v>0</v>
      </c>
      <c r="CA37" s="105" t="s">
        <v>46</v>
      </c>
      <c r="CB37" s="103">
        <f t="shared" si="7"/>
        <v>0</v>
      </c>
      <c r="CC37" s="103">
        <f t="shared" si="7"/>
        <v>0</v>
      </c>
      <c r="CD37" s="103">
        <f t="shared" si="7"/>
        <v>0</v>
      </c>
      <c r="CE37" s="103">
        <f t="shared" si="7"/>
        <v>0</v>
      </c>
      <c r="CF37" s="103">
        <f t="shared" si="7"/>
        <v>0</v>
      </c>
      <c r="CG37" s="103">
        <f t="shared" si="7"/>
        <v>0</v>
      </c>
      <c r="CH37" s="103">
        <f t="shared" si="7"/>
        <v>0</v>
      </c>
      <c r="CK37" s="170">
        <f>IF(CC37=[2]В0228_1037000158513_04_0_69_!BD35,0,1)</f>
        <v>0</v>
      </c>
    </row>
    <row r="38" spans="1:89" ht="63">
      <c r="A38" s="171" t="s">
        <v>75</v>
      </c>
      <c r="B38" s="172" t="s">
        <v>76</v>
      </c>
      <c r="C38" s="171" t="s">
        <v>45</v>
      </c>
      <c r="D38" s="105">
        <f>SUM(D39:D44)</f>
        <v>0</v>
      </c>
      <c r="E38" s="105">
        <f t="shared" si="8"/>
        <v>0</v>
      </c>
      <c r="F38" s="105">
        <f t="shared" si="0"/>
        <v>0</v>
      </c>
      <c r="G38" s="105">
        <f t="shared" si="0"/>
        <v>0</v>
      </c>
      <c r="H38" s="105">
        <f t="shared" si="0"/>
        <v>0</v>
      </c>
      <c r="I38" s="105">
        <f t="shared" si="0"/>
        <v>0</v>
      </c>
      <c r="J38" s="105">
        <f t="shared" si="0"/>
        <v>0</v>
      </c>
      <c r="K38" s="113">
        <f t="shared" si="0"/>
        <v>0</v>
      </c>
      <c r="L38" s="105">
        <f t="shared" ref="L38:AM38" si="26">SUM(L39:L44)</f>
        <v>0</v>
      </c>
      <c r="M38" s="105">
        <f t="shared" si="26"/>
        <v>0</v>
      </c>
      <c r="N38" s="105">
        <f t="shared" si="26"/>
        <v>0</v>
      </c>
      <c r="O38" s="105">
        <f t="shared" si="26"/>
        <v>0</v>
      </c>
      <c r="P38" s="105">
        <f t="shared" si="26"/>
        <v>0</v>
      </c>
      <c r="Q38" s="105">
        <f t="shared" si="26"/>
        <v>0</v>
      </c>
      <c r="R38" s="105">
        <f t="shared" si="26"/>
        <v>0</v>
      </c>
      <c r="S38" s="105">
        <f t="shared" si="26"/>
        <v>0</v>
      </c>
      <c r="T38" s="105">
        <f t="shared" si="26"/>
        <v>0</v>
      </c>
      <c r="U38" s="105">
        <f t="shared" si="26"/>
        <v>0</v>
      </c>
      <c r="V38" s="105">
        <f t="shared" si="26"/>
        <v>0</v>
      </c>
      <c r="W38" s="105">
        <f t="shared" si="26"/>
        <v>0</v>
      </c>
      <c r="X38" s="105">
        <f t="shared" si="26"/>
        <v>0</v>
      </c>
      <c r="Y38" s="105">
        <f t="shared" si="26"/>
        <v>0</v>
      </c>
      <c r="Z38" s="105">
        <f t="shared" si="26"/>
        <v>0</v>
      </c>
      <c r="AA38" s="105">
        <f t="shared" si="26"/>
        <v>0</v>
      </c>
      <c r="AB38" s="105">
        <f t="shared" si="26"/>
        <v>0</v>
      </c>
      <c r="AC38" s="105">
        <f t="shared" si="26"/>
        <v>0</v>
      </c>
      <c r="AD38" s="105">
        <f t="shared" si="26"/>
        <v>0</v>
      </c>
      <c r="AE38" s="105">
        <f t="shared" si="26"/>
        <v>0</v>
      </c>
      <c r="AF38" s="105">
        <f t="shared" si="26"/>
        <v>0</v>
      </c>
      <c r="AG38" s="105">
        <f t="shared" si="26"/>
        <v>0</v>
      </c>
      <c r="AH38" s="105">
        <f t="shared" si="26"/>
        <v>0</v>
      </c>
      <c r="AI38" s="105">
        <f t="shared" si="26"/>
        <v>0</v>
      </c>
      <c r="AJ38" s="105">
        <f t="shared" si="26"/>
        <v>0</v>
      </c>
      <c r="AK38" s="105">
        <f t="shared" si="26"/>
        <v>0</v>
      </c>
      <c r="AL38" s="105">
        <f t="shared" si="26"/>
        <v>0</v>
      </c>
      <c r="AM38" s="105">
        <f t="shared" si="26"/>
        <v>0</v>
      </c>
      <c r="AN38" s="105">
        <f t="shared" si="10"/>
        <v>0</v>
      </c>
      <c r="AO38" s="105">
        <f t="shared" si="2"/>
        <v>0</v>
      </c>
      <c r="AP38" s="105">
        <f t="shared" si="2"/>
        <v>0</v>
      </c>
      <c r="AQ38" s="105">
        <f t="shared" si="2"/>
        <v>0</v>
      </c>
      <c r="AR38" s="105">
        <f t="shared" si="2"/>
        <v>0</v>
      </c>
      <c r="AS38" s="105">
        <f t="shared" si="2"/>
        <v>0</v>
      </c>
      <c r="AT38" s="105">
        <f t="shared" si="2"/>
        <v>0</v>
      </c>
      <c r="AU38" s="105">
        <f t="shared" ref="AU38:BV38" si="27">SUM(AU39:AU44)</f>
        <v>0</v>
      </c>
      <c r="AV38" s="105">
        <f t="shared" si="27"/>
        <v>0</v>
      </c>
      <c r="AW38" s="105">
        <f t="shared" si="27"/>
        <v>0</v>
      </c>
      <c r="AX38" s="105">
        <f t="shared" si="27"/>
        <v>0</v>
      </c>
      <c r="AY38" s="105">
        <f t="shared" si="27"/>
        <v>0</v>
      </c>
      <c r="AZ38" s="105">
        <f t="shared" si="27"/>
        <v>0</v>
      </c>
      <c r="BA38" s="105">
        <f t="shared" si="27"/>
        <v>0</v>
      </c>
      <c r="BB38" s="105">
        <f t="shared" si="27"/>
        <v>0</v>
      </c>
      <c r="BC38" s="105">
        <f t="shared" si="27"/>
        <v>0</v>
      </c>
      <c r="BD38" s="105">
        <f t="shared" si="27"/>
        <v>0</v>
      </c>
      <c r="BE38" s="105">
        <f t="shared" si="27"/>
        <v>0</v>
      </c>
      <c r="BF38" s="105">
        <f t="shared" si="27"/>
        <v>0</v>
      </c>
      <c r="BG38" s="105">
        <f t="shared" si="27"/>
        <v>0</v>
      </c>
      <c r="BH38" s="105">
        <f t="shared" si="27"/>
        <v>0</v>
      </c>
      <c r="BI38" s="105">
        <f t="shared" si="27"/>
        <v>0</v>
      </c>
      <c r="BJ38" s="105">
        <f t="shared" si="27"/>
        <v>0</v>
      </c>
      <c r="BK38" s="105">
        <f t="shared" si="27"/>
        <v>0</v>
      </c>
      <c r="BL38" s="105">
        <f t="shared" si="27"/>
        <v>0</v>
      </c>
      <c r="BM38" s="105">
        <f t="shared" si="27"/>
        <v>0</v>
      </c>
      <c r="BN38" s="105">
        <f t="shared" si="27"/>
        <v>0</v>
      </c>
      <c r="BO38" s="105">
        <f t="shared" si="27"/>
        <v>0</v>
      </c>
      <c r="BP38" s="105">
        <f t="shared" si="27"/>
        <v>0</v>
      </c>
      <c r="BQ38" s="105">
        <f t="shared" si="27"/>
        <v>0</v>
      </c>
      <c r="BR38" s="105">
        <f t="shared" si="27"/>
        <v>0</v>
      </c>
      <c r="BS38" s="105">
        <f t="shared" si="27"/>
        <v>0</v>
      </c>
      <c r="BT38" s="105">
        <f t="shared" si="27"/>
        <v>0</v>
      </c>
      <c r="BU38" s="105">
        <f t="shared" si="27"/>
        <v>0</v>
      </c>
      <c r="BV38" s="105">
        <f t="shared" si="27"/>
        <v>0</v>
      </c>
      <c r="BW38" s="105">
        <f t="shared" si="4"/>
        <v>0</v>
      </c>
      <c r="BX38" s="105" t="str">
        <f t="shared" si="5"/>
        <v>нд</v>
      </c>
      <c r="BY38" s="105">
        <f t="shared" si="6"/>
        <v>0</v>
      </c>
      <c r="BZ38" s="124">
        <v>0</v>
      </c>
      <c r="CA38" s="105" t="s">
        <v>46</v>
      </c>
      <c r="CB38" s="103">
        <f t="shared" si="7"/>
        <v>0</v>
      </c>
      <c r="CC38" s="103">
        <f t="shared" si="7"/>
        <v>0</v>
      </c>
      <c r="CD38" s="103">
        <f t="shared" si="7"/>
        <v>0</v>
      </c>
      <c r="CE38" s="103">
        <f t="shared" si="7"/>
        <v>0</v>
      </c>
      <c r="CF38" s="103">
        <f t="shared" si="7"/>
        <v>0</v>
      </c>
      <c r="CG38" s="103">
        <f t="shared" si="7"/>
        <v>0</v>
      </c>
      <c r="CH38" s="103">
        <f t="shared" si="7"/>
        <v>0</v>
      </c>
      <c r="CK38" s="170">
        <f>IF(CC38=[2]В0228_1037000158513_04_0_69_!BD36,0,1)</f>
        <v>0</v>
      </c>
    </row>
    <row r="39" spans="1:89" ht="141.75">
      <c r="A39" s="171" t="s">
        <v>77</v>
      </c>
      <c r="B39" s="172" t="s">
        <v>78</v>
      </c>
      <c r="C39" s="171" t="s">
        <v>45</v>
      </c>
      <c r="D39" s="105">
        <v>0</v>
      </c>
      <c r="E39" s="105">
        <f t="shared" si="8"/>
        <v>0</v>
      </c>
      <c r="F39" s="105">
        <f t="shared" si="8"/>
        <v>0</v>
      </c>
      <c r="G39" s="105">
        <f t="shared" si="8"/>
        <v>0</v>
      </c>
      <c r="H39" s="105">
        <f t="shared" si="8"/>
        <v>0</v>
      </c>
      <c r="I39" s="105">
        <f t="shared" si="8"/>
        <v>0</v>
      </c>
      <c r="J39" s="105">
        <f t="shared" si="8"/>
        <v>0</v>
      </c>
      <c r="K39" s="113">
        <f t="shared" si="8"/>
        <v>0</v>
      </c>
      <c r="L39" s="105">
        <v>0</v>
      </c>
      <c r="M39" s="105">
        <v>0</v>
      </c>
      <c r="N39" s="105">
        <v>0</v>
      </c>
      <c r="O39" s="105">
        <v>0</v>
      </c>
      <c r="P39" s="105">
        <v>0</v>
      </c>
      <c r="Q39" s="105">
        <v>0</v>
      </c>
      <c r="R39" s="105">
        <v>0</v>
      </c>
      <c r="S39" s="105">
        <v>0</v>
      </c>
      <c r="T39" s="105">
        <v>0</v>
      </c>
      <c r="U39" s="105">
        <v>0</v>
      </c>
      <c r="V39" s="105">
        <v>0</v>
      </c>
      <c r="W39" s="105">
        <v>0</v>
      </c>
      <c r="X39" s="105">
        <v>0</v>
      </c>
      <c r="Y39" s="105">
        <v>0</v>
      </c>
      <c r="Z39" s="105">
        <v>0</v>
      </c>
      <c r="AA39" s="105">
        <v>0</v>
      </c>
      <c r="AB39" s="105">
        <v>0</v>
      </c>
      <c r="AC39" s="105">
        <v>0</v>
      </c>
      <c r="AD39" s="105">
        <v>0</v>
      </c>
      <c r="AE39" s="105">
        <v>0</v>
      </c>
      <c r="AF39" s="105">
        <v>0</v>
      </c>
      <c r="AG39" s="105">
        <v>0</v>
      </c>
      <c r="AH39" s="105">
        <v>0</v>
      </c>
      <c r="AI39" s="105">
        <v>0</v>
      </c>
      <c r="AJ39" s="105">
        <v>0</v>
      </c>
      <c r="AK39" s="105">
        <v>0</v>
      </c>
      <c r="AL39" s="105">
        <v>0</v>
      </c>
      <c r="AM39" s="105">
        <v>0</v>
      </c>
      <c r="AN39" s="105">
        <f t="shared" si="10"/>
        <v>0</v>
      </c>
      <c r="AO39" s="105">
        <f t="shared" si="10"/>
        <v>0</v>
      </c>
      <c r="AP39" s="105">
        <f t="shared" si="10"/>
        <v>0</v>
      </c>
      <c r="AQ39" s="105">
        <f t="shared" si="10"/>
        <v>0</v>
      </c>
      <c r="AR39" s="105">
        <f t="shared" si="10"/>
        <v>0</v>
      </c>
      <c r="AS39" s="105">
        <f t="shared" si="10"/>
        <v>0</v>
      </c>
      <c r="AT39" s="105">
        <f t="shared" si="10"/>
        <v>0</v>
      </c>
      <c r="AU39" s="105">
        <v>0</v>
      </c>
      <c r="AV39" s="105">
        <v>0</v>
      </c>
      <c r="AW39" s="105">
        <v>0</v>
      </c>
      <c r="AX39" s="105">
        <v>0</v>
      </c>
      <c r="AY39" s="105">
        <v>0</v>
      </c>
      <c r="AZ39" s="105">
        <v>0</v>
      </c>
      <c r="BA39" s="105">
        <v>0</v>
      </c>
      <c r="BB39" s="105">
        <v>0</v>
      </c>
      <c r="BC39" s="105">
        <v>0</v>
      </c>
      <c r="BD39" s="105">
        <v>0</v>
      </c>
      <c r="BE39" s="105">
        <v>0</v>
      </c>
      <c r="BF39" s="105">
        <v>0</v>
      </c>
      <c r="BG39" s="105">
        <v>0</v>
      </c>
      <c r="BH39" s="105">
        <v>0</v>
      </c>
      <c r="BI39" s="105">
        <v>0</v>
      </c>
      <c r="BJ39" s="105">
        <v>0</v>
      </c>
      <c r="BK39" s="105">
        <v>0</v>
      </c>
      <c r="BL39" s="105">
        <v>0</v>
      </c>
      <c r="BM39" s="105">
        <v>0</v>
      </c>
      <c r="BN39" s="105">
        <v>0</v>
      </c>
      <c r="BO39" s="105">
        <v>0</v>
      </c>
      <c r="BP39" s="105">
        <v>0</v>
      </c>
      <c r="BQ39" s="105">
        <v>0</v>
      </c>
      <c r="BR39" s="105">
        <v>0</v>
      </c>
      <c r="BS39" s="105">
        <v>0</v>
      </c>
      <c r="BT39" s="105">
        <v>0</v>
      </c>
      <c r="BU39" s="105">
        <v>0</v>
      </c>
      <c r="BV39" s="105">
        <v>0</v>
      </c>
      <c r="BW39" s="105">
        <f t="shared" si="4"/>
        <v>0</v>
      </c>
      <c r="BX39" s="105" t="str">
        <f t="shared" si="5"/>
        <v>нд</v>
      </c>
      <c r="BY39" s="105">
        <f t="shared" si="6"/>
        <v>0</v>
      </c>
      <c r="BZ39" s="124">
        <v>0</v>
      </c>
      <c r="CA39" s="105" t="s">
        <v>46</v>
      </c>
      <c r="CB39" s="103">
        <f t="shared" si="7"/>
        <v>0</v>
      </c>
      <c r="CC39" s="103">
        <f t="shared" si="7"/>
        <v>0</v>
      </c>
      <c r="CD39" s="103">
        <f t="shared" si="7"/>
        <v>0</v>
      </c>
      <c r="CE39" s="103">
        <f t="shared" si="7"/>
        <v>0</v>
      </c>
      <c r="CF39" s="103">
        <f t="shared" si="7"/>
        <v>0</v>
      </c>
      <c r="CG39" s="103">
        <f t="shared" si="7"/>
        <v>0</v>
      </c>
      <c r="CH39" s="103">
        <f t="shared" si="7"/>
        <v>0</v>
      </c>
      <c r="CK39" s="170">
        <f>IF(CC39=[2]В0228_1037000158513_04_0_69_!BD37,0,1)</f>
        <v>0</v>
      </c>
    </row>
    <row r="40" spans="1:89" ht="126">
      <c r="A40" s="171" t="s">
        <v>77</v>
      </c>
      <c r="B40" s="172" t="s">
        <v>79</v>
      </c>
      <c r="C40" s="171" t="s">
        <v>45</v>
      </c>
      <c r="D40" s="105">
        <v>0</v>
      </c>
      <c r="E40" s="105">
        <f t="shared" si="8"/>
        <v>0</v>
      </c>
      <c r="F40" s="105">
        <f t="shared" si="8"/>
        <v>0</v>
      </c>
      <c r="G40" s="105">
        <f t="shared" si="8"/>
        <v>0</v>
      </c>
      <c r="H40" s="105">
        <f t="shared" si="8"/>
        <v>0</v>
      </c>
      <c r="I40" s="105">
        <f t="shared" si="8"/>
        <v>0</v>
      </c>
      <c r="J40" s="105">
        <f t="shared" si="8"/>
        <v>0</v>
      </c>
      <c r="K40" s="113">
        <f t="shared" si="8"/>
        <v>0</v>
      </c>
      <c r="L40" s="105">
        <v>0</v>
      </c>
      <c r="M40" s="105">
        <v>0</v>
      </c>
      <c r="N40" s="105">
        <v>0</v>
      </c>
      <c r="O40" s="105">
        <v>0</v>
      </c>
      <c r="P40" s="105">
        <v>0</v>
      </c>
      <c r="Q40" s="105">
        <v>0</v>
      </c>
      <c r="R40" s="105">
        <v>0</v>
      </c>
      <c r="S40" s="105">
        <v>0</v>
      </c>
      <c r="T40" s="105">
        <v>0</v>
      </c>
      <c r="U40" s="105">
        <v>0</v>
      </c>
      <c r="V40" s="105">
        <v>0</v>
      </c>
      <c r="W40" s="105">
        <v>0</v>
      </c>
      <c r="X40" s="105">
        <v>0</v>
      </c>
      <c r="Y40" s="105">
        <v>0</v>
      </c>
      <c r="Z40" s="105">
        <v>0</v>
      </c>
      <c r="AA40" s="105">
        <v>0</v>
      </c>
      <c r="AB40" s="105">
        <v>0</v>
      </c>
      <c r="AC40" s="105">
        <v>0</v>
      </c>
      <c r="AD40" s="105">
        <v>0</v>
      </c>
      <c r="AE40" s="105">
        <v>0</v>
      </c>
      <c r="AF40" s="105">
        <v>0</v>
      </c>
      <c r="AG40" s="105">
        <v>0</v>
      </c>
      <c r="AH40" s="105">
        <v>0</v>
      </c>
      <c r="AI40" s="105">
        <v>0</v>
      </c>
      <c r="AJ40" s="105">
        <v>0</v>
      </c>
      <c r="AK40" s="105">
        <v>0</v>
      </c>
      <c r="AL40" s="105">
        <v>0</v>
      </c>
      <c r="AM40" s="105">
        <v>0</v>
      </c>
      <c r="AN40" s="105">
        <f t="shared" si="10"/>
        <v>0</v>
      </c>
      <c r="AO40" s="105">
        <f t="shared" si="10"/>
        <v>0</v>
      </c>
      <c r="AP40" s="105">
        <f t="shared" si="10"/>
        <v>0</v>
      </c>
      <c r="AQ40" s="105">
        <f t="shared" si="10"/>
        <v>0</v>
      </c>
      <c r="AR40" s="105">
        <f t="shared" si="10"/>
        <v>0</v>
      </c>
      <c r="AS40" s="105">
        <f t="shared" si="10"/>
        <v>0</v>
      </c>
      <c r="AT40" s="105">
        <f t="shared" si="10"/>
        <v>0</v>
      </c>
      <c r="AU40" s="105">
        <v>0</v>
      </c>
      <c r="AV40" s="105">
        <v>0</v>
      </c>
      <c r="AW40" s="105">
        <v>0</v>
      </c>
      <c r="AX40" s="105">
        <v>0</v>
      </c>
      <c r="AY40" s="105">
        <v>0</v>
      </c>
      <c r="AZ40" s="105">
        <v>0</v>
      </c>
      <c r="BA40" s="105">
        <v>0</v>
      </c>
      <c r="BB40" s="105">
        <v>0</v>
      </c>
      <c r="BC40" s="105">
        <v>0</v>
      </c>
      <c r="BD40" s="105">
        <v>0</v>
      </c>
      <c r="BE40" s="105">
        <v>0</v>
      </c>
      <c r="BF40" s="105">
        <v>0</v>
      </c>
      <c r="BG40" s="105">
        <v>0</v>
      </c>
      <c r="BH40" s="105">
        <v>0</v>
      </c>
      <c r="BI40" s="105">
        <v>0</v>
      </c>
      <c r="BJ40" s="105">
        <v>0</v>
      </c>
      <c r="BK40" s="105">
        <v>0</v>
      </c>
      <c r="BL40" s="105">
        <v>0</v>
      </c>
      <c r="BM40" s="105">
        <v>0</v>
      </c>
      <c r="BN40" s="105">
        <v>0</v>
      </c>
      <c r="BO40" s="105">
        <v>0</v>
      </c>
      <c r="BP40" s="105">
        <v>0</v>
      </c>
      <c r="BQ40" s="105">
        <v>0</v>
      </c>
      <c r="BR40" s="105">
        <v>0</v>
      </c>
      <c r="BS40" s="105">
        <v>0</v>
      </c>
      <c r="BT40" s="105">
        <v>0</v>
      </c>
      <c r="BU40" s="105">
        <v>0</v>
      </c>
      <c r="BV40" s="105">
        <v>0</v>
      </c>
      <c r="BW40" s="105">
        <f t="shared" si="4"/>
        <v>0</v>
      </c>
      <c r="BX40" s="105" t="str">
        <f t="shared" si="5"/>
        <v>нд</v>
      </c>
      <c r="BY40" s="105">
        <f t="shared" si="6"/>
        <v>0</v>
      </c>
      <c r="BZ40" s="124">
        <v>0</v>
      </c>
      <c r="CA40" s="105" t="s">
        <v>46</v>
      </c>
      <c r="CB40" s="103">
        <f t="shared" si="7"/>
        <v>0</v>
      </c>
      <c r="CC40" s="103">
        <f t="shared" si="7"/>
        <v>0</v>
      </c>
      <c r="CD40" s="103">
        <f t="shared" si="7"/>
        <v>0</v>
      </c>
      <c r="CE40" s="103">
        <f t="shared" si="7"/>
        <v>0</v>
      </c>
      <c r="CF40" s="103">
        <f t="shared" si="7"/>
        <v>0</v>
      </c>
      <c r="CG40" s="103">
        <f t="shared" si="7"/>
        <v>0</v>
      </c>
      <c r="CH40" s="103">
        <f t="shared" si="7"/>
        <v>0</v>
      </c>
      <c r="CK40" s="170">
        <f>IF(CC40=[2]В0228_1037000158513_04_0_69_!BD38,0,1)</f>
        <v>0</v>
      </c>
    </row>
    <row r="41" spans="1:89" ht="126">
      <c r="A41" s="171" t="s">
        <v>77</v>
      </c>
      <c r="B41" s="172" t="s">
        <v>80</v>
      </c>
      <c r="C41" s="171" t="s">
        <v>45</v>
      </c>
      <c r="D41" s="105">
        <v>0</v>
      </c>
      <c r="E41" s="105">
        <f t="shared" si="8"/>
        <v>0</v>
      </c>
      <c r="F41" s="105">
        <f t="shared" si="8"/>
        <v>0</v>
      </c>
      <c r="G41" s="105">
        <f t="shared" si="8"/>
        <v>0</v>
      </c>
      <c r="H41" s="105">
        <f t="shared" si="8"/>
        <v>0</v>
      </c>
      <c r="I41" s="105">
        <f t="shared" si="8"/>
        <v>0</v>
      </c>
      <c r="J41" s="105">
        <f t="shared" si="8"/>
        <v>0</v>
      </c>
      <c r="K41" s="113">
        <f t="shared" si="8"/>
        <v>0</v>
      </c>
      <c r="L41" s="105">
        <v>0</v>
      </c>
      <c r="M41" s="105">
        <v>0</v>
      </c>
      <c r="N41" s="105">
        <v>0</v>
      </c>
      <c r="O41" s="105">
        <v>0</v>
      </c>
      <c r="P41" s="105">
        <v>0</v>
      </c>
      <c r="Q41" s="105">
        <v>0</v>
      </c>
      <c r="R41" s="105">
        <v>0</v>
      </c>
      <c r="S41" s="105">
        <v>0</v>
      </c>
      <c r="T41" s="105">
        <v>0</v>
      </c>
      <c r="U41" s="105">
        <v>0</v>
      </c>
      <c r="V41" s="105">
        <v>0</v>
      </c>
      <c r="W41" s="105">
        <v>0</v>
      </c>
      <c r="X41" s="105">
        <v>0</v>
      </c>
      <c r="Y41" s="105">
        <v>0</v>
      </c>
      <c r="Z41" s="105">
        <v>0</v>
      </c>
      <c r="AA41" s="105">
        <v>0</v>
      </c>
      <c r="AB41" s="105">
        <v>0</v>
      </c>
      <c r="AC41" s="105">
        <v>0</v>
      </c>
      <c r="AD41" s="105">
        <v>0</v>
      </c>
      <c r="AE41" s="105">
        <v>0</v>
      </c>
      <c r="AF41" s="105">
        <v>0</v>
      </c>
      <c r="AG41" s="105">
        <v>0</v>
      </c>
      <c r="AH41" s="105">
        <v>0</v>
      </c>
      <c r="AI41" s="105">
        <v>0</v>
      </c>
      <c r="AJ41" s="105">
        <v>0</v>
      </c>
      <c r="AK41" s="105">
        <v>0</v>
      </c>
      <c r="AL41" s="105">
        <v>0</v>
      </c>
      <c r="AM41" s="105">
        <v>0</v>
      </c>
      <c r="AN41" s="105">
        <f t="shared" si="10"/>
        <v>0</v>
      </c>
      <c r="AO41" s="105">
        <f t="shared" si="10"/>
        <v>0</v>
      </c>
      <c r="AP41" s="105">
        <f t="shared" si="10"/>
        <v>0</v>
      </c>
      <c r="AQ41" s="105">
        <f t="shared" si="10"/>
        <v>0</v>
      </c>
      <c r="AR41" s="105">
        <f t="shared" si="10"/>
        <v>0</v>
      </c>
      <c r="AS41" s="105">
        <f t="shared" si="10"/>
        <v>0</v>
      </c>
      <c r="AT41" s="105">
        <f t="shared" si="10"/>
        <v>0</v>
      </c>
      <c r="AU41" s="105">
        <v>0</v>
      </c>
      <c r="AV41" s="105">
        <v>0</v>
      </c>
      <c r="AW41" s="105">
        <v>0</v>
      </c>
      <c r="AX41" s="105">
        <v>0</v>
      </c>
      <c r="AY41" s="105">
        <v>0</v>
      </c>
      <c r="AZ41" s="105">
        <v>0</v>
      </c>
      <c r="BA41" s="105">
        <v>0</v>
      </c>
      <c r="BB41" s="105">
        <v>0</v>
      </c>
      <c r="BC41" s="105">
        <v>0</v>
      </c>
      <c r="BD41" s="105">
        <v>0</v>
      </c>
      <c r="BE41" s="105">
        <v>0</v>
      </c>
      <c r="BF41" s="105">
        <v>0</v>
      </c>
      <c r="BG41" s="105">
        <v>0</v>
      </c>
      <c r="BH41" s="105">
        <v>0</v>
      </c>
      <c r="BI41" s="105">
        <v>0</v>
      </c>
      <c r="BJ41" s="105">
        <v>0</v>
      </c>
      <c r="BK41" s="105">
        <v>0</v>
      </c>
      <c r="BL41" s="105">
        <v>0</v>
      </c>
      <c r="BM41" s="105">
        <v>0</v>
      </c>
      <c r="BN41" s="105">
        <v>0</v>
      </c>
      <c r="BO41" s="105">
        <v>0</v>
      </c>
      <c r="BP41" s="105">
        <v>0</v>
      </c>
      <c r="BQ41" s="105">
        <v>0</v>
      </c>
      <c r="BR41" s="105">
        <v>0</v>
      </c>
      <c r="BS41" s="105">
        <v>0</v>
      </c>
      <c r="BT41" s="105">
        <v>0</v>
      </c>
      <c r="BU41" s="105">
        <v>0</v>
      </c>
      <c r="BV41" s="105">
        <v>0</v>
      </c>
      <c r="BW41" s="105">
        <f t="shared" si="4"/>
        <v>0</v>
      </c>
      <c r="BX41" s="105" t="str">
        <f t="shared" si="5"/>
        <v>нд</v>
      </c>
      <c r="BY41" s="105">
        <f t="shared" si="6"/>
        <v>0</v>
      </c>
      <c r="BZ41" s="124">
        <v>0</v>
      </c>
      <c r="CA41" s="105" t="s">
        <v>46</v>
      </c>
      <c r="CB41" s="103">
        <f t="shared" si="7"/>
        <v>0</v>
      </c>
      <c r="CC41" s="103">
        <f t="shared" si="7"/>
        <v>0</v>
      </c>
      <c r="CD41" s="103">
        <f t="shared" si="7"/>
        <v>0</v>
      </c>
      <c r="CE41" s="103">
        <f t="shared" si="7"/>
        <v>0</v>
      </c>
      <c r="CF41" s="103">
        <f t="shared" si="7"/>
        <v>0</v>
      </c>
      <c r="CG41" s="103">
        <f t="shared" si="7"/>
        <v>0</v>
      </c>
      <c r="CH41" s="103">
        <f t="shared" si="7"/>
        <v>0</v>
      </c>
      <c r="CK41" s="170">
        <f>IF(CC41=[2]В0228_1037000158513_04_0_69_!BD39,0,1)</f>
        <v>0</v>
      </c>
    </row>
    <row r="42" spans="1:89" ht="141.75">
      <c r="A42" s="171" t="s">
        <v>81</v>
      </c>
      <c r="B42" s="172" t="s">
        <v>78</v>
      </c>
      <c r="C42" s="171" t="s">
        <v>45</v>
      </c>
      <c r="D42" s="105">
        <v>0</v>
      </c>
      <c r="E42" s="105">
        <f t="shared" si="8"/>
        <v>0</v>
      </c>
      <c r="F42" s="105">
        <f t="shared" si="8"/>
        <v>0</v>
      </c>
      <c r="G42" s="105">
        <f t="shared" si="8"/>
        <v>0</v>
      </c>
      <c r="H42" s="105">
        <f t="shared" si="8"/>
        <v>0</v>
      </c>
      <c r="I42" s="105">
        <f t="shared" si="8"/>
        <v>0</v>
      </c>
      <c r="J42" s="105">
        <f t="shared" si="8"/>
        <v>0</v>
      </c>
      <c r="K42" s="113">
        <f t="shared" si="8"/>
        <v>0</v>
      </c>
      <c r="L42" s="105">
        <v>0</v>
      </c>
      <c r="M42" s="105">
        <v>0</v>
      </c>
      <c r="N42" s="105">
        <v>0</v>
      </c>
      <c r="O42" s="105">
        <v>0</v>
      </c>
      <c r="P42" s="105">
        <v>0</v>
      </c>
      <c r="Q42" s="105">
        <v>0</v>
      </c>
      <c r="R42" s="105">
        <v>0</v>
      </c>
      <c r="S42" s="105">
        <v>0</v>
      </c>
      <c r="T42" s="105">
        <v>0</v>
      </c>
      <c r="U42" s="105">
        <v>0</v>
      </c>
      <c r="V42" s="105">
        <v>0</v>
      </c>
      <c r="W42" s="105">
        <v>0</v>
      </c>
      <c r="X42" s="105">
        <v>0</v>
      </c>
      <c r="Y42" s="105">
        <v>0</v>
      </c>
      <c r="Z42" s="105">
        <v>0</v>
      </c>
      <c r="AA42" s="105">
        <v>0</v>
      </c>
      <c r="AB42" s="105">
        <v>0</v>
      </c>
      <c r="AC42" s="105">
        <v>0</v>
      </c>
      <c r="AD42" s="105">
        <v>0</v>
      </c>
      <c r="AE42" s="105">
        <v>0</v>
      </c>
      <c r="AF42" s="105">
        <v>0</v>
      </c>
      <c r="AG42" s="105">
        <v>0</v>
      </c>
      <c r="AH42" s="105">
        <v>0</v>
      </c>
      <c r="AI42" s="105">
        <v>0</v>
      </c>
      <c r="AJ42" s="105">
        <v>0</v>
      </c>
      <c r="AK42" s="105">
        <v>0</v>
      </c>
      <c r="AL42" s="105">
        <v>0</v>
      </c>
      <c r="AM42" s="105">
        <v>0</v>
      </c>
      <c r="AN42" s="105">
        <f t="shared" si="10"/>
        <v>0</v>
      </c>
      <c r="AO42" s="105">
        <f t="shared" si="10"/>
        <v>0</v>
      </c>
      <c r="AP42" s="105">
        <f t="shared" si="10"/>
        <v>0</v>
      </c>
      <c r="AQ42" s="105">
        <f t="shared" si="10"/>
        <v>0</v>
      </c>
      <c r="AR42" s="105">
        <f t="shared" si="10"/>
        <v>0</v>
      </c>
      <c r="AS42" s="105">
        <f t="shared" si="10"/>
        <v>0</v>
      </c>
      <c r="AT42" s="105">
        <f t="shared" si="10"/>
        <v>0</v>
      </c>
      <c r="AU42" s="105">
        <v>0</v>
      </c>
      <c r="AV42" s="105">
        <v>0</v>
      </c>
      <c r="AW42" s="105">
        <v>0</v>
      </c>
      <c r="AX42" s="105">
        <v>0</v>
      </c>
      <c r="AY42" s="105">
        <v>0</v>
      </c>
      <c r="AZ42" s="105">
        <v>0</v>
      </c>
      <c r="BA42" s="105">
        <v>0</v>
      </c>
      <c r="BB42" s="105">
        <v>0</v>
      </c>
      <c r="BC42" s="105">
        <v>0</v>
      </c>
      <c r="BD42" s="105">
        <v>0</v>
      </c>
      <c r="BE42" s="105">
        <v>0</v>
      </c>
      <c r="BF42" s="105">
        <v>0</v>
      </c>
      <c r="BG42" s="105">
        <v>0</v>
      </c>
      <c r="BH42" s="105">
        <v>0</v>
      </c>
      <c r="BI42" s="105">
        <v>0</v>
      </c>
      <c r="BJ42" s="105">
        <v>0</v>
      </c>
      <c r="BK42" s="105">
        <v>0</v>
      </c>
      <c r="BL42" s="105">
        <v>0</v>
      </c>
      <c r="BM42" s="105">
        <v>0</v>
      </c>
      <c r="BN42" s="105">
        <v>0</v>
      </c>
      <c r="BO42" s="105">
        <v>0</v>
      </c>
      <c r="BP42" s="105">
        <v>0</v>
      </c>
      <c r="BQ42" s="105">
        <v>0</v>
      </c>
      <c r="BR42" s="105">
        <v>0</v>
      </c>
      <c r="BS42" s="105">
        <v>0</v>
      </c>
      <c r="BT42" s="105">
        <v>0</v>
      </c>
      <c r="BU42" s="105">
        <v>0</v>
      </c>
      <c r="BV42" s="105">
        <v>0</v>
      </c>
      <c r="BW42" s="105">
        <f t="shared" si="4"/>
        <v>0</v>
      </c>
      <c r="BX42" s="105" t="str">
        <f t="shared" si="5"/>
        <v>нд</v>
      </c>
      <c r="BY42" s="105">
        <f t="shared" si="6"/>
        <v>0</v>
      </c>
      <c r="BZ42" s="124">
        <v>0</v>
      </c>
      <c r="CA42" s="105" t="s">
        <v>46</v>
      </c>
      <c r="CB42" s="103">
        <f t="shared" si="7"/>
        <v>0</v>
      </c>
      <c r="CC42" s="103">
        <f t="shared" si="7"/>
        <v>0</v>
      </c>
      <c r="CD42" s="103">
        <f t="shared" si="7"/>
        <v>0</v>
      </c>
      <c r="CE42" s="103">
        <f t="shared" si="7"/>
        <v>0</v>
      </c>
      <c r="CF42" s="103">
        <f t="shared" si="7"/>
        <v>0</v>
      </c>
      <c r="CG42" s="103">
        <f t="shared" si="7"/>
        <v>0</v>
      </c>
      <c r="CH42" s="103">
        <f t="shared" si="7"/>
        <v>0</v>
      </c>
      <c r="CK42" s="170">
        <f>IF(CC42=[2]В0228_1037000158513_04_0_69_!BD40,0,1)</f>
        <v>0</v>
      </c>
    </row>
    <row r="43" spans="1:89" ht="126">
      <c r="A43" s="171" t="s">
        <v>81</v>
      </c>
      <c r="B43" s="172" t="s">
        <v>79</v>
      </c>
      <c r="C43" s="171" t="s">
        <v>45</v>
      </c>
      <c r="D43" s="105">
        <v>0</v>
      </c>
      <c r="E43" s="105">
        <f t="shared" si="8"/>
        <v>0</v>
      </c>
      <c r="F43" s="105">
        <f t="shared" si="8"/>
        <v>0</v>
      </c>
      <c r="G43" s="105">
        <f t="shared" si="8"/>
        <v>0</v>
      </c>
      <c r="H43" s="105">
        <f t="shared" si="8"/>
        <v>0</v>
      </c>
      <c r="I43" s="105">
        <f t="shared" si="8"/>
        <v>0</v>
      </c>
      <c r="J43" s="105">
        <f t="shared" si="8"/>
        <v>0</v>
      </c>
      <c r="K43" s="113">
        <f t="shared" si="8"/>
        <v>0</v>
      </c>
      <c r="L43" s="105">
        <v>0</v>
      </c>
      <c r="M43" s="105">
        <v>0</v>
      </c>
      <c r="N43" s="105">
        <v>0</v>
      </c>
      <c r="O43" s="105">
        <v>0</v>
      </c>
      <c r="P43" s="105">
        <v>0</v>
      </c>
      <c r="Q43" s="105">
        <v>0</v>
      </c>
      <c r="R43" s="105">
        <v>0</v>
      </c>
      <c r="S43" s="105">
        <v>0</v>
      </c>
      <c r="T43" s="105">
        <v>0</v>
      </c>
      <c r="U43" s="105">
        <v>0</v>
      </c>
      <c r="V43" s="105">
        <v>0</v>
      </c>
      <c r="W43" s="105">
        <v>0</v>
      </c>
      <c r="X43" s="105">
        <v>0</v>
      </c>
      <c r="Y43" s="105">
        <v>0</v>
      </c>
      <c r="Z43" s="105">
        <v>0</v>
      </c>
      <c r="AA43" s="105">
        <v>0</v>
      </c>
      <c r="AB43" s="105">
        <v>0</v>
      </c>
      <c r="AC43" s="105">
        <v>0</v>
      </c>
      <c r="AD43" s="105">
        <v>0</v>
      </c>
      <c r="AE43" s="105">
        <v>0</v>
      </c>
      <c r="AF43" s="105">
        <v>0</v>
      </c>
      <c r="AG43" s="105">
        <v>0</v>
      </c>
      <c r="AH43" s="105">
        <v>0</v>
      </c>
      <c r="AI43" s="105">
        <v>0</v>
      </c>
      <c r="AJ43" s="105">
        <v>0</v>
      </c>
      <c r="AK43" s="105">
        <v>0</v>
      </c>
      <c r="AL43" s="105">
        <v>0</v>
      </c>
      <c r="AM43" s="105">
        <v>0</v>
      </c>
      <c r="AN43" s="105">
        <f t="shared" si="10"/>
        <v>0</v>
      </c>
      <c r="AO43" s="105">
        <f t="shared" si="10"/>
        <v>0</v>
      </c>
      <c r="AP43" s="105">
        <f t="shared" si="10"/>
        <v>0</v>
      </c>
      <c r="AQ43" s="105">
        <f t="shared" si="10"/>
        <v>0</v>
      </c>
      <c r="AR43" s="105">
        <f t="shared" si="10"/>
        <v>0</v>
      </c>
      <c r="AS43" s="105">
        <f t="shared" si="10"/>
        <v>0</v>
      </c>
      <c r="AT43" s="105">
        <f t="shared" si="10"/>
        <v>0</v>
      </c>
      <c r="AU43" s="105">
        <v>0</v>
      </c>
      <c r="AV43" s="105">
        <v>0</v>
      </c>
      <c r="AW43" s="105">
        <v>0</v>
      </c>
      <c r="AX43" s="105">
        <v>0</v>
      </c>
      <c r="AY43" s="105">
        <v>0</v>
      </c>
      <c r="AZ43" s="105">
        <v>0</v>
      </c>
      <c r="BA43" s="105">
        <v>0</v>
      </c>
      <c r="BB43" s="105">
        <v>0</v>
      </c>
      <c r="BC43" s="105">
        <v>0</v>
      </c>
      <c r="BD43" s="105">
        <v>0</v>
      </c>
      <c r="BE43" s="105">
        <v>0</v>
      </c>
      <c r="BF43" s="105">
        <v>0</v>
      </c>
      <c r="BG43" s="105">
        <v>0</v>
      </c>
      <c r="BH43" s="105">
        <v>0</v>
      </c>
      <c r="BI43" s="105">
        <v>0</v>
      </c>
      <c r="BJ43" s="105">
        <v>0</v>
      </c>
      <c r="BK43" s="105">
        <v>0</v>
      </c>
      <c r="BL43" s="105">
        <v>0</v>
      </c>
      <c r="BM43" s="105">
        <v>0</v>
      </c>
      <c r="BN43" s="105">
        <v>0</v>
      </c>
      <c r="BO43" s="105">
        <v>0</v>
      </c>
      <c r="BP43" s="105">
        <v>0</v>
      </c>
      <c r="BQ43" s="105">
        <v>0</v>
      </c>
      <c r="BR43" s="105">
        <v>0</v>
      </c>
      <c r="BS43" s="105">
        <v>0</v>
      </c>
      <c r="BT43" s="105">
        <v>0</v>
      </c>
      <c r="BU43" s="105">
        <v>0</v>
      </c>
      <c r="BV43" s="105">
        <v>0</v>
      </c>
      <c r="BW43" s="105">
        <f t="shared" si="4"/>
        <v>0</v>
      </c>
      <c r="BX43" s="105" t="str">
        <f t="shared" si="5"/>
        <v>нд</v>
      </c>
      <c r="BY43" s="105">
        <f t="shared" si="6"/>
        <v>0</v>
      </c>
      <c r="BZ43" s="124">
        <v>0</v>
      </c>
      <c r="CA43" s="105" t="s">
        <v>46</v>
      </c>
      <c r="CB43" s="103">
        <f t="shared" si="7"/>
        <v>0</v>
      </c>
      <c r="CC43" s="103">
        <f t="shared" si="7"/>
        <v>0</v>
      </c>
      <c r="CD43" s="103">
        <f t="shared" si="7"/>
        <v>0</v>
      </c>
      <c r="CE43" s="103">
        <f t="shared" si="7"/>
        <v>0</v>
      </c>
      <c r="CF43" s="103">
        <f t="shared" si="7"/>
        <v>0</v>
      </c>
      <c r="CG43" s="103">
        <f t="shared" si="7"/>
        <v>0</v>
      </c>
      <c r="CH43" s="103">
        <f t="shared" si="7"/>
        <v>0</v>
      </c>
      <c r="CK43" s="170">
        <f>IF(CC43=[2]В0228_1037000158513_04_0_69_!BD41,0,1)</f>
        <v>0</v>
      </c>
    </row>
    <row r="44" spans="1:89" ht="126">
      <c r="A44" s="171" t="s">
        <v>81</v>
      </c>
      <c r="B44" s="172" t="s">
        <v>82</v>
      </c>
      <c r="C44" s="171" t="s">
        <v>45</v>
      </c>
      <c r="D44" s="105">
        <v>0</v>
      </c>
      <c r="E44" s="105">
        <f t="shared" si="8"/>
        <v>0</v>
      </c>
      <c r="F44" s="105">
        <f t="shared" si="8"/>
        <v>0</v>
      </c>
      <c r="G44" s="105">
        <f t="shared" si="8"/>
        <v>0</v>
      </c>
      <c r="H44" s="105">
        <f t="shared" si="8"/>
        <v>0</v>
      </c>
      <c r="I44" s="105">
        <f t="shared" si="8"/>
        <v>0</v>
      </c>
      <c r="J44" s="105">
        <f t="shared" si="8"/>
        <v>0</v>
      </c>
      <c r="K44" s="113">
        <f t="shared" si="8"/>
        <v>0</v>
      </c>
      <c r="L44" s="105">
        <v>0</v>
      </c>
      <c r="M44" s="105">
        <v>0</v>
      </c>
      <c r="N44" s="105">
        <v>0</v>
      </c>
      <c r="O44" s="105">
        <v>0</v>
      </c>
      <c r="P44" s="105">
        <v>0</v>
      </c>
      <c r="Q44" s="105">
        <v>0</v>
      </c>
      <c r="R44" s="105">
        <v>0</v>
      </c>
      <c r="S44" s="105">
        <v>0</v>
      </c>
      <c r="T44" s="105">
        <v>0</v>
      </c>
      <c r="U44" s="105">
        <v>0</v>
      </c>
      <c r="V44" s="105">
        <v>0</v>
      </c>
      <c r="W44" s="105">
        <v>0</v>
      </c>
      <c r="X44" s="105">
        <v>0</v>
      </c>
      <c r="Y44" s="105">
        <v>0</v>
      </c>
      <c r="Z44" s="105">
        <v>0</v>
      </c>
      <c r="AA44" s="105">
        <v>0</v>
      </c>
      <c r="AB44" s="105">
        <v>0</v>
      </c>
      <c r="AC44" s="105">
        <v>0</v>
      </c>
      <c r="AD44" s="105">
        <v>0</v>
      </c>
      <c r="AE44" s="105">
        <v>0</v>
      </c>
      <c r="AF44" s="105">
        <v>0</v>
      </c>
      <c r="AG44" s="105">
        <v>0</v>
      </c>
      <c r="AH44" s="105">
        <v>0</v>
      </c>
      <c r="AI44" s="105">
        <v>0</v>
      </c>
      <c r="AJ44" s="105">
        <v>0</v>
      </c>
      <c r="AK44" s="105">
        <v>0</v>
      </c>
      <c r="AL44" s="105">
        <v>0</v>
      </c>
      <c r="AM44" s="105">
        <v>0</v>
      </c>
      <c r="AN44" s="105">
        <f t="shared" si="10"/>
        <v>0</v>
      </c>
      <c r="AO44" s="105">
        <f t="shared" si="10"/>
        <v>0</v>
      </c>
      <c r="AP44" s="105">
        <f t="shared" si="10"/>
        <v>0</v>
      </c>
      <c r="AQ44" s="105">
        <f t="shared" si="10"/>
        <v>0</v>
      </c>
      <c r="AR44" s="105">
        <f t="shared" si="10"/>
        <v>0</v>
      </c>
      <c r="AS44" s="105">
        <f t="shared" si="10"/>
        <v>0</v>
      </c>
      <c r="AT44" s="105">
        <f t="shared" si="10"/>
        <v>0</v>
      </c>
      <c r="AU44" s="105">
        <v>0</v>
      </c>
      <c r="AV44" s="105">
        <v>0</v>
      </c>
      <c r="AW44" s="105">
        <v>0</v>
      </c>
      <c r="AX44" s="105">
        <v>0</v>
      </c>
      <c r="AY44" s="105">
        <v>0</v>
      </c>
      <c r="AZ44" s="105">
        <v>0</v>
      </c>
      <c r="BA44" s="105">
        <v>0</v>
      </c>
      <c r="BB44" s="105">
        <v>0</v>
      </c>
      <c r="BC44" s="105">
        <v>0</v>
      </c>
      <c r="BD44" s="105">
        <v>0</v>
      </c>
      <c r="BE44" s="105">
        <v>0</v>
      </c>
      <c r="BF44" s="105">
        <v>0</v>
      </c>
      <c r="BG44" s="105">
        <v>0</v>
      </c>
      <c r="BH44" s="105">
        <v>0</v>
      </c>
      <c r="BI44" s="105">
        <v>0</v>
      </c>
      <c r="BJ44" s="105">
        <v>0</v>
      </c>
      <c r="BK44" s="105">
        <v>0</v>
      </c>
      <c r="BL44" s="105">
        <v>0</v>
      </c>
      <c r="BM44" s="105">
        <v>0</v>
      </c>
      <c r="BN44" s="105">
        <v>0</v>
      </c>
      <c r="BO44" s="105">
        <v>0</v>
      </c>
      <c r="BP44" s="105">
        <v>0</v>
      </c>
      <c r="BQ44" s="105">
        <v>0</v>
      </c>
      <c r="BR44" s="105">
        <v>0</v>
      </c>
      <c r="BS44" s="105">
        <v>0</v>
      </c>
      <c r="BT44" s="105">
        <v>0</v>
      </c>
      <c r="BU44" s="105">
        <v>0</v>
      </c>
      <c r="BV44" s="105">
        <v>0</v>
      </c>
      <c r="BW44" s="105">
        <f t="shared" si="4"/>
        <v>0</v>
      </c>
      <c r="BX44" s="105" t="str">
        <f t="shared" si="5"/>
        <v>нд</v>
      </c>
      <c r="BY44" s="105">
        <f t="shared" si="6"/>
        <v>0</v>
      </c>
      <c r="BZ44" s="124">
        <v>0</v>
      </c>
      <c r="CA44" s="105" t="s">
        <v>46</v>
      </c>
      <c r="CB44" s="103">
        <f t="shared" si="7"/>
        <v>0</v>
      </c>
      <c r="CC44" s="103">
        <f t="shared" si="7"/>
        <v>0</v>
      </c>
      <c r="CD44" s="103">
        <f t="shared" si="7"/>
        <v>0</v>
      </c>
      <c r="CE44" s="103">
        <f t="shared" si="7"/>
        <v>0</v>
      </c>
      <c r="CF44" s="103">
        <f t="shared" si="7"/>
        <v>0</v>
      </c>
      <c r="CG44" s="103">
        <f t="shared" si="7"/>
        <v>0</v>
      </c>
      <c r="CH44" s="103">
        <f t="shared" si="7"/>
        <v>0</v>
      </c>
      <c r="CK44" s="170">
        <f>IF(CC44=[2]В0228_1037000158513_04_0_69_!BD42,0,1)</f>
        <v>0</v>
      </c>
    </row>
    <row r="45" spans="1:89" ht="110.25">
      <c r="A45" s="171" t="s">
        <v>83</v>
      </c>
      <c r="B45" s="172" t="s">
        <v>84</v>
      </c>
      <c r="C45" s="171" t="s">
        <v>45</v>
      </c>
      <c r="D45" s="105">
        <f>SUM(D46:D47)</f>
        <v>0</v>
      </c>
      <c r="E45" s="105">
        <f t="shared" si="8"/>
        <v>0</v>
      </c>
      <c r="F45" s="105">
        <f t="shared" si="8"/>
        <v>0</v>
      </c>
      <c r="G45" s="105">
        <f t="shared" si="8"/>
        <v>0</v>
      </c>
      <c r="H45" s="105">
        <f t="shared" si="8"/>
        <v>0</v>
      </c>
      <c r="I45" s="105">
        <f t="shared" si="8"/>
        <v>0</v>
      </c>
      <c r="J45" s="105">
        <f t="shared" si="8"/>
        <v>0</v>
      </c>
      <c r="K45" s="113">
        <f t="shared" si="8"/>
        <v>0</v>
      </c>
      <c r="L45" s="105">
        <f t="shared" ref="L45:AM45" si="28">SUM(L46:L47)</f>
        <v>0</v>
      </c>
      <c r="M45" s="105">
        <f t="shared" si="28"/>
        <v>0</v>
      </c>
      <c r="N45" s="105">
        <f t="shared" si="28"/>
        <v>0</v>
      </c>
      <c r="O45" s="105">
        <f t="shared" si="28"/>
        <v>0</v>
      </c>
      <c r="P45" s="105">
        <f t="shared" si="28"/>
        <v>0</v>
      </c>
      <c r="Q45" s="105">
        <f t="shared" si="28"/>
        <v>0</v>
      </c>
      <c r="R45" s="105">
        <f t="shared" si="28"/>
        <v>0</v>
      </c>
      <c r="S45" s="105">
        <f t="shared" si="28"/>
        <v>0</v>
      </c>
      <c r="T45" s="105">
        <f t="shared" si="28"/>
        <v>0</v>
      </c>
      <c r="U45" s="105">
        <f t="shared" si="28"/>
        <v>0</v>
      </c>
      <c r="V45" s="105">
        <f t="shared" si="28"/>
        <v>0</v>
      </c>
      <c r="W45" s="105">
        <f t="shared" si="28"/>
        <v>0</v>
      </c>
      <c r="X45" s="105">
        <f t="shared" si="28"/>
        <v>0</v>
      </c>
      <c r="Y45" s="105">
        <f t="shared" si="28"/>
        <v>0</v>
      </c>
      <c r="Z45" s="105">
        <f t="shared" si="28"/>
        <v>0</v>
      </c>
      <c r="AA45" s="105">
        <f t="shared" si="28"/>
        <v>0</v>
      </c>
      <c r="AB45" s="105">
        <f t="shared" si="28"/>
        <v>0</v>
      </c>
      <c r="AC45" s="105">
        <f t="shared" si="28"/>
        <v>0</v>
      </c>
      <c r="AD45" s="105">
        <f t="shared" si="28"/>
        <v>0</v>
      </c>
      <c r="AE45" s="105">
        <f t="shared" si="28"/>
        <v>0</v>
      </c>
      <c r="AF45" s="105">
        <f t="shared" si="28"/>
        <v>0</v>
      </c>
      <c r="AG45" s="105">
        <f t="shared" si="28"/>
        <v>0</v>
      </c>
      <c r="AH45" s="105">
        <f t="shared" si="28"/>
        <v>0</v>
      </c>
      <c r="AI45" s="105">
        <f t="shared" si="28"/>
        <v>0</v>
      </c>
      <c r="AJ45" s="105">
        <f t="shared" si="28"/>
        <v>0</v>
      </c>
      <c r="AK45" s="105">
        <f t="shared" si="28"/>
        <v>0</v>
      </c>
      <c r="AL45" s="105">
        <f t="shared" si="28"/>
        <v>0</v>
      </c>
      <c r="AM45" s="105">
        <f t="shared" si="28"/>
        <v>0</v>
      </c>
      <c r="AN45" s="105">
        <f t="shared" si="10"/>
        <v>0</v>
      </c>
      <c r="AO45" s="105">
        <f t="shared" si="10"/>
        <v>0</v>
      </c>
      <c r="AP45" s="105">
        <f t="shared" si="10"/>
        <v>0</v>
      </c>
      <c r="AQ45" s="105">
        <f t="shared" si="10"/>
        <v>0</v>
      </c>
      <c r="AR45" s="105">
        <f t="shared" si="10"/>
        <v>0</v>
      </c>
      <c r="AS45" s="105">
        <f t="shared" si="10"/>
        <v>0</v>
      </c>
      <c r="AT45" s="105">
        <f t="shared" si="10"/>
        <v>0</v>
      </c>
      <c r="AU45" s="105">
        <f t="shared" ref="AU45:BV45" si="29">SUM(AU46:AU47)</f>
        <v>0</v>
      </c>
      <c r="AV45" s="105">
        <f t="shared" si="29"/>
        <v>0</v>
      </c>
      <c r="AW45" s="105">
        <f t="shared" si="29"/>
        <v>0</v>
      </c>
      <c r="AX45" s="105">
        <f t="shared" si="29"/>
        <v>0</v>
      </c>
      <c r="AY45" s="105">
        <f t="shared" si="29"/>
        <v>0</v>
      </c>
      <c r="AZ45" s="105">
        <f t="shared" si="29"/>
        <v>0</v>
      </c>
      <c r="BA45" s="105">
        <f t="shared" si="29"/>
        <v>0</v>
      </c>
      <c r="BB45" s="105">
        <f t="shared" si="29"/>
        <v>0</v>
      </c>
      <c r="BC45" s="105">
        <f t="shared" si="29"/>
        <v>0</v>
      </c>
      <c r="BD45" s="105">
        <f t="shared" si="29"/>
        <v>0</v>
      </c>
      <c r="BE45" s="105">
        <f t="shared" si="29"/>
        <v>0</v>
      </c>
      <c r="BF45" s="105">
        <f t="shared" si="29"/>
        <v>0</v>
      </c>
      <c r="BG45" s="105">
        <f t="shared" si="29"/>
        <v>0</v>
      </c>
      <c r="BH45" s="105">
        <f t="shared" si="29"/>
        <v>0</v>
      </c>
      <c r="BI45" s="105">
        <f t="shared" si="29"/>
        <v>0</v>
      </c>
      <c r="BJ45" s="105">
        <f t="shared" si="29"/>
        <v>0</v>
      </c>
      <c r="BK45" s="105">
        <f t="shared" si="29"/>
        <v>0</v>
      </c>
      <c r="BL45" s="105">
        <f t="shared" si="29"/>
        <v>0</v>
      </c>
      <c r="BM45" s="105">
        <f t="shared" si="29"/>
        <v>0</v>
      </c>
      <c r="BN45" s="105">
        <f t="shared" si="29"/>
        <v>0</v>
      </c>
      <c r="BO45" s="105">
        <f t="shared" si="29"/>
        <v>0</v>
      </c>
      <c r="BP45" s="105">
        <f t="shared" si="29"/>
        <v>0</v>
      </c>
      <c r="BQ45" s="105">
        <f t="shared" si="29"/>
        <v>0</v>
      </c>
      <c r="BR45" s="105">
        <f t="shared" si="29"/>
        <v>0</v>
      </c>
      <c r="BS45" s="105">
        <f t="shared" si="29"/>
        <v>0</v>
      </c>
      <c r="BT45" s="105">
        <f t="shared" si="29"/>
        <v>0</v>
      </c>
      <c r="BU45" s="105">
        <f t="shared" si="29"/>
        <v>0</v>
      </c>
      <c r="BV45" s="105">
        <f t="shared" si="29"/>
        <v>0</v>
      </c>
      <c r="BW45" s="105">
        <f t="shared" si="4"/>
        <v>0</v>
      </c>
      <c r="BX45" s="105" t="str">
        <f t="shared" si="5"/>
        <v>нд</v>
      </c>
      <c r="BY45" s="105">
        <f t="shared" si="6"/>
        <v>0</v>
      </c>
      <c r="BZ45" s="124">
        <v>0</v>
      </c>
      <c r="CA45" s="105" t="s">
        <v>46</v>
      </c>
      <c r="CB45" s="103">
        <f t="shared" si="7"/>
        <v>0</v>
      </c>
      <c r="CC45" s="103">
        <f t="shared" si="7"/>
        <v>0</v>
      </c>
      <c r="CD45" s="103">
        <f t="shared" si="7"/>
        <v>0</v>
      </c>
      <c r="CE45" s="103">
        <f t="shared" si="7"/>
        <v>0</v>
      </c>
      <c r="CF45" s="103">
        <f t="shared" si="7"/>
        <v>0</v>
      </c>
      <c r="CG45" s="103">
        <f t="shared" si="7"/>
        <v>0</v>
      </c>
      <c r="CH45" s="103">
        <f t="shared" si="7"/>
        <v>0</v>
      </c>
      <c r="CK45" s="170">
        <f>IF(CC45=[2]В0228_1037000158513_04_0_69_!BD43,0,1)</f>
        <v>0</v>
      </c>
    </row>
    <row r="46" spans="1:89" ht="94.5">
      <c r="A46" s="171" t="s">
        <v>85</v>
      </c>
      <c r="B46" s="172" t="s">
        <v>86</v>
      </c>
      <c r="C46" s="171" t="s">
        <v>45</v>
      </c>
      <c r="D46" s="105">
        <v>0</v>
      </c>
      <c r="E46" s="105">
        <f t="shared" si="8"/>
        <v>0</v>
      </c>
      <c r="F46" s="105">
        <f t="shared" si="8"/>
        <v>0</v>
      </c>
      <c r="G46" s="105">
        <f t="shared" si="8"/>
        <v>0</v>
      </c>
      <c r="H46" s="105">
        <f t="shared" si="8"/>
        <v>0</v>
      </c>
      <c r="I46" s="105">
        <f t="shared" si="8"/>
        <v>0</v>
      </c>
      <c r="J46" s="105">
        <f t="shared" si="8"/>
        <v>0</v>
      </c>
      <c r="K46" s="113">
        <f t="shared" si="8"/>
        <v>0</v>
      </c>
      <c r="L46" s="105">
        <v>0</v>
      </c>
      <c r="M46" s="105">
        <v>0</v>
      </c>
      <c r="N46" s="105">
        <v>0</v>
      </c>
      <c r="O46" s="105">
        <v>0</v>
      </c>
      <c r="P46" s="105">
        <v>0</v>
      </c>
      <c r="Q46" s="105">
        <v>0</v>
      </c>
      <c r="R46" s="105">
        <v>0</v>
      </c>
      <c r="S46" s="105">
        <v>0</v>
      </c>
      <c r="T46" s="105">
        <v>0</v>
      </c>
      <c r="U46" s="105">
        <v>0</v>
      </c>
      <c r="V46" s="105">
        <v>0</v>
      </c>
      <c r="W46" s="105">
        <v>0</v>
      </c>
      <c r="X46" s="105">
        <v>0</v>
      </c>
      <c r="Y46" s="105">
        <v>0</v>
      </c>
      <c r="Z46" s="105">
        <v>0</v>
      </c>
      <c r="AA46" s="105">
        <v>0</v>
      </c>
      <c r="AB46" s="105">
        <v>0</v>
      </c>
      <c r="AC46" s="105">
        <v>0</v>
      </c>
      <c r="AD46" s="105">
        <v>0</v>
      </c>
      <c r="AE46" s="105">
        <v>0</v>
      </c>
      <c r="AF46" s="105">
        <v>0</v>
      </c>
      <c r="AG46" s="105">
        <v>0</v>
      </c>
      <c r="AH46" s="105">
        <v>0</v>
      </c>
      <c r="AI46" s="105">
        <v>0</v>
      </c>
      <c r="AJ46" s="105">
        <v>0</v>
      </c>
      <c r="AK46" s="105">
        <v>0</v>
      </c>
      <c r="AL46" s="105">
        <v>0</v>
      </c>
      <c r="AM46" s="105">
        <v>0</v>
      </c>
      <c r="AN46" s="105">
        <f t="shared" si="10"/>
        <v>0</v>
      </c>
      <c r="AO46" s="105">
        <f t="shared" si="10"/>
        <v>0</v>
      </c>
      <c r="AP46" s="105">
        <f t="shared" si="10"/>
        <v>0</v>
      </c>
      <c r="AQ46" s="105">
        <f t="shared" si="10"/>
        <v>0</v>
      </c>
      <c r="AR46" s="105">
        <f t="shared" si="10"/>
        <v>0</v>
      </c>
      <c r="AS46" s="105">
        <f t="shared" si="10"/>
        <v>0</v>
      </c>
      <c r="AT46" s="105">
        <f t="shared" si="10"/>
        <v>0</v>
      </c>
      <c r="AU46" s="105">
        <v>0</v>
      </c>
      <c r="AV46" s="105">
        <v>0</v>
      </c>
      <c r="AW46" s="105">
        <v>0</v>
      </c>
      <c r="AX46" s="105">
        <v>0</v>
      </c>
      <c r="AY46" s="105">
        <v>0</v>
      </c>
      <c r="AZ46" s="105">
        <v>0</v>
      </c>
      <c r="BA46" s="105">
        <v>0</v>
      </c>
      <c r="BB46" s="105">
        <v>0</v>
      </c>
      <c r="BC46" s="105">
        <v>0</v>
      </c>
      <c r="BD46" s="105">
        <v>0</v>
      </c>
      <c r="BE46" s="105">
        <v>0</v>
      </c>
      <c r="BF46" s="105">
        <v>0</v>
      </c>
      <c r="BG46" s="105">
        <v>0</v>
      </c>
      <c r="BH46" s="105">
        <v>0</v>
      </c>
      <c r="BI46" s="105">
        <v>0</v>
      </c>
      <c r="BJ46" s="105">
        <v>0</v>
      </c>
      <c r="BK46" s="105">
        <v>0</v>
      </c>
      <c r="BL46" s="105">
        <v>0</v>
      </c>
      <c r="BM46" s="105">
        <v>0</v>
      </c>
      <c r="BN46" s="105">
        <v>0</v>
      </c>
      <c r="BO46" s="105">
        <v>0</v>
      </c>
      <c r="BP46" s="105">
        <v>0</v>
      </c>
      <c r="BQ46" s="105">
        <v>0</v>
      </c>
      <c r="BR46" s="105">
        <v>0</v>
      </c>
      <c r="BS46" s="105">
        <v>0</v>
      </c>
      <c r="BT46" s="105">
        <v>0</v>
      </c>
      <c r="BU46" s="105">
        <v>0</v>
      </c>
      <c r="BV46" s="105">
        <v>0</v>
      </c>
      <c r="BW46" s="105">
        <f t="shared" si="4"/>
        <v>0</v>
      </c>
      <c r="BX46" s="105" t="str">
        <f t="shared" si="5"/>
        <v>нд</v>
      </c>
      <c r="BY46" s="105">
        <f t="shared" si="6"/>
        <v>0</v>
      </c>
      <c r="BZ46" s="124">
        <v>0</v>
      </c>
      <c r="CA46" s="105" t="s">
        <v>46</v>
      </c>
      <c r="CB46" s="103">
        <f t="shared" si="7"/>
        <v>0</v>
      </c>
      <c r="CC46" s="103">
        <f t="shared" si="7"/>
        <v>0</v>
      </c>
      <c r="CD46" s="103">
        <f t="shared" si="7"/>
        <v>0</v>
      </c>
      <c r="CE46" s="103">
        <f t="shared" si="7"/>
        <v>0</v>
      </c>
      <c r="CF46" s="103">
        <f t="shared" si="7"/>
        <v>0</v>
      </c>
      <c r="CG46" s="103">
        <f t="shared" si="7"/>
        <v>0</v>
      </c>
      <c r="CH46" s="103">
        <f t="shared" si="7"/>
        <v>0</v>
      </c>
      <c r="CK46" s="170">
        <f>IF(CC46=[2]В0228_1037000158513_04_0_69_!BD44,0,1)</f>
        <v>0</v>
      </c>
    </row>
    <row r="47" spans="1:89" ht="110.25">
      <c r="A47" s="171" t="s">
        <v>87</v>
      </c>
      <c r="B47" s="172" t="s">
        <v>88</v>
      </c>
      <c r="C47" s="171" t="s">
        <v>45</v>
      </c>
      <c r="D47" s="105">
        <v>0</v>
      </c>
      <c r="E47" s="105">
        <f t="shared" si="8"/>
        <v>0</v>
      </c>
      <c r="F47" s="105">
        <f t="shared" si="8"/>
        <v>0</v>
      </c>
      <c r="G47" s="105">
        <f t="shared" si="8"/>
        <v>0</v>
      </c>
      <c r="H47" s="105">
        <f t="shared" si="8"/>
        <v>0</v>
      </c>
      <c r="I47" s="105">
        <f t="shared" si="8"/>
        <v>0</v>
      </c>
      <c r="J47" s="105">
        <f t="shared" si="8"/>
        <v>0</v>
      </c>
      <c r="K47" s="113">
        <f t="shared" si="8"/>
        <v>0</v>
      </c>
      <c r="L47" s="105">
        <v>0</v>
      </c>
      <c r="M47" s="105">
        <v>0</v>
      </c>
      <c r="N47" s="105">
        <v>0</v>
      </c>
      <c r="O47" s="105">
        <v>0</v>
      </c>
      <c r="P47" s="105">
        <v>0</v>
      </c>
      <c r="Q47" s="105">
        <v>0</v>
      </c>
      <c r="R47" s="105">
        <v>0</v>
      </c>
      <c r="S47" s="105">
        <v>0</v>
      </c>
      <c r="T47" s="105">
        <v>0</v>
      </c>
      <c r="U47" s="105">
        <v>0</v>
      </c>
      <c r="V47" s="105">
        <v>0</v>
      </c>
      <c r="W47" s="105">
        <v>0</v>
      </c>
      <c r="X47" s="105">
        <v>0</v>
      </c>
      <c r="Y47" s="105">
        <v>0</v>
      </c>
      <c r="Z47" s="105">
        <v>0</v>
      </c>
      <c r="AA47" s="105">
        <v>0</v>
      </c>
      <c r="AB47" s="105">
        <v>0</v>
      </c>
      <c r="AC47" s="105">
        <v>0</v>
      </c>
      <c r="AD47" s="105">
        <v>0</v>
      </c>
      <c r="AE47" s="105">
        <v>0</v>
      </c>
      <c r="AF47" s="105">
        <v>0</v>
      </c>
      <c r="AG47" s="105">
        <v>0</v>
      </c>
      <c r="AH47" s="105">
        <v>0</v>
      </c>
      <c r="AI47" s="105">
        <v>0</v>
      </c>
      <c r="AJ47" s="105">
        <v>0</v>
      </c>
      <c r="AK47" s="105">
        <v>0</v>
      </c>
      <c r="AL47" s="105">
        <v>0</v>
      </c>
      <c r="AM47" s="105">
        <v>0</v>
      </c>
      <c r="AN47" s="105">
        <f t="shared" si="10"/>
        <v>0</v>
      </c>
      <c r="AO47" s="105">
        <f t="shared" si="10"/>
        <v>0</v>
      </c>
      <c r="AP47" s="105">
        <f t="shared" si="10"/>
        <v>0</v>
      </c>
      <c r="AQ47" s="105">
        <f t="shared" si="10"/>
        <v>0</v>
      </c>
      <c r="AR47" s="105">
        <f t="shared" si="10"/>
        <v>0</v>
      </c>
      <c r="AS47" s="105">
        <f t="shared" si="10"/>
        <v>0</v>
      </c>
      <c r="AT47" s="105">
        <f t="shared" si="10"/>
        <v>0</v>
      </c>
      <c r="AU47" s="105">
        <v>0</v>
      </c>
      <c r="AV47" s="105">
        <v>0</v>
      </c>
      <c r="AW47" s="105">
        <v>0</v>
      </c>
      <c r="AX47" s="105">
        <v>0</v>
      </c>
      <c r="AY47" s="105">
        <v>0</v>
      </c>
      <c r="AZ47" s="105">
        <v>0</v>
      </c>
      <c r="BA47" s="105">
        <v>0</v>
      </c>
      <c r="BB47" s="105">
        <v>0</v>
      </c>
      <c r="BC47" s="105">
        <v>0</v>
      </c>
      <c r="BD47" s="105">
        <v>0</v>
      </c>
      <c r="BE47" s="105">
        <v>0</v>
      </c>
      <c r="BF47" s="105">
        <v>0</v>
      </c>
      <c r="BG47" s="105">
        <v>0</v>
      </c>
      <c r="BH47" s="105">
        <v>0</v>
      </c>
      <c r="BI47" s="105">
        <v>0</v>
      </c>
      <c r="BJ47" s="105">
        <v>0</v>
      </c>
      <c r="BK47" s="105">
        <v>0</v>
      </c>
      <c r="BL47" s="105">
        <v>0</v>
      </c>
      <c r="BM47" s="105">
        <v>0</v>
      </c>
      <c r="BN47" s="105">
        <v>0</v>
      </c>
      <c r="BO47" s="105">
        <v>0</v>
      </c>
      <c r="BP47" s="105">
        <v>0</v>
      </c>
      <c r="BQ47" s="105">
        <v>0</v>
      </c>
      <c r="BR47" s="105">
        <v>0</v>
      </c>
      <c r="BS47" s="105">
        <v>0</v>
      </c>
      <c r="BT47" s="105">
        <v>0</v>
      </c>
      <c r="BU47" s="105">
        <v>0</v>
      </c>
      <c r="BV47" s="105">
        <v>0</v>
      </c>
      <c r="BW47" s="105">
        <f t="shared" si="4"/>
        <v>0</v>
      </c>
      <c r="BX47" s="105" t="str">
        <f t="shared" si="5"/>
        <v>нд</v>
      </c>
      <c r="BY47" s="105">
        <f t="shared" si="6"/>
        <v>0</v>
      </c>
      <c r="BZ47" s="124">
        <v>0</v>
      </c>
      <c r="CA47" s="105" t="s">
        <v>46</v>
      </c>
      <c r="CB47" s="103">
        <f t="shared" si="7"/>
        <v>0</v>
      </c>
      <c r="CC47" s="103">
        <f t="shared" si="7"/>
        <v>0</v>
      </c>
      <c r="CD47" s="103">
        <f t="shared" si="7"/>
        <v>0</v>
      </c>
      <c r="CE47" s="103">
        <f t="shared" si="7"/>
        <v>0</v>
      </c>
      <c r="CF47" s="103">
        <f t="shared" si="7"/>
        <v>0</v>
      </c>
      <c r="CG47" s="103">
        <f t="shared" si="7"/>
        <v>0</v>
      </c>
      <c r="CH47" s="103">
        <f t="shared" si="7"/>
        <v>0</v>
      </c>
      <c r="CK47" s="170">
        <f>IF(CC47=[2]В0228_1037000158513_04_0_69_!BD45,0,1)</f>
        <v>0</v>
      </c>
    </row>
    <row r="48" spans="1:89" ht="47.25">
      <c r="A48" s="171" t="s">
        <v>89</v>
      </c>
      <c r="B48" s="172" t="s">
        <v>90</v>
      </c>
      <c r="C48" s="171" t="s">
        <v>45</v>
      </c>
      <c r="D48" s="105">
        <f>SUM(D49,D53,D56,D67)</f>
        <v>25.068140080000006</v>
      </c>
      <c r="E48" s="105">
        <f t="shared" si="8"/>
        <v>0</v>
      </c>
      <c r="F48" s="105">
        <f t="shared" si="8"/>
        <v>25.068140079999999</v>
      </c>
      <c r="G48" s="105">
        <f t="shared" si="8"/>
        <v>0</v>
      </c>
      <c r="H48" s="105">
        <f t="shared" si="8"/>
        <v>0</v>
      </c>
      <c r="I48" s="105">
        <f t="shared" si="8"/>
        <v>0</v>
      </c>
      <c r="J48" s="105">
        <f t="shared" si="8"/>
        <v>0</v>
      </c>
      <c r="K48" s="113">
        <f t="shared" si="8"/>
        <v>591</v>
      </c>
      <c r="L48" s="105">
        <f t="shared" ref="L48:AM48" si="30">SUM(L49,L53,L56,L67)</f>
        <v>0</v>
      </c>
      <c r="M48" s="105">
        <f t="shared" si="30"/>
        <v>1.0262779</v>
      </c>
      <c r="N48" s="105">
        <f t="shared" si="30"/>
        <v>0</v>
      </c>
      <c r="O48" s="105">
        <f t="shared" si="30"/>
        <v>0</v>
      </c>
      <c r="P48" s="105">
        <f t="shared" si="30"/>
        <v>0</v>
      </c>
      <c r="Q48" s="105">
        <f t="shared" si="30"/>
        <v>0</v>
      </c>
      <c r="R48" s="105">
        <f t="shared" si="30"/>
        <v>77</v>
      </c>
      <c r="S48" s="105">
        <f t="shared" si="30"/>
        <v>0</v>
      </c>
      <c r="T48" s="105">
        <f t="shared" si="30"/>
        <v>4.276229306666667</v>
      </c>
      <c r="U48" s="105">
        <f t="shared" si="30"/>
        <v>0</v>
      </c>
      <c r="V48" s="105">
        <f t="shared" si="30"/>
        <v>0</v>
      </c>
      <c r="W48" s="105">
        <f t="shared" si="30"/>
        <v>0</v>
      </c>
      <c r="X48" s="105">
        <f t="shared" si="30"/>
        <v>0</v>
      </c>
      <c r="Y48" s="105">
        <f t="shared" si="30"/>
        <v>164</v>
      </c>
      <c r="Z48" s="105">
        <f t="shared" si="30"/>
        <v>0</v>
      </c>
      <c r="AA48" s="105">
        <f t="shared" si="30"/>
        <v>4.276229306666667</v>
      </c>
      <c r="AB48" s="105">
        <f t="shared" si="30"/>
        <v>0</v>
      </c>
      <c r="AC48" s="105">
        <f t="shared" si="30"/>
        <v>0</v>
      </c>
      <c r="AD48" s="105">
        <f t="shared" si="30"/>
        <v>0</v>
      </c>
      <c r="AE48" s="105">
        <f t="shared" si="30"/>
        <v>0</v>
      </c>
      <c r="AF48" s="105">
        <f t="shared" si="30"/>
        <v>165</v>
      </c>
      <c r="AG48" s="105">
        <f t="shared" si="30"/>
        <v>0</v>
      </c>
      <c r="AH48" s="105">
        <f t="shared" si="30"/>
        <v>15.489403566666667</v>
      </c>
      <c r="AI48" s="105">
        <f t="shared" si="30"/>
        <v>0</v>
      </c>
      <c r="AJ48" s="105">
        <f t="shared" si="30"/>
        <v>0</v>
      </c>
      <c r="AK48" s="105">
        <f t="shared" si="30"/>
        <v>0</v>
      </c>
      <c r="AL48" s="105">
        <f t="shared" si="30"/>
        <v>0</v>
      </c>
      <c r="AM48" s="105">
        <f t="shared" si="30"/>
        <v>185</v>
      </c>
      <c r="AN48" s="105">
        <f t="shared" si="10"/>
        <v>0</v>
      </c>
      <c r="AO48" s="105">
        <f t="shared" si="10"/>
        <v>24.751842540000002</v>
      </c>
      <c r="AP48" s="105">
        <f t="shared" si="10"/>
        <v>0</v>
      </c>
      <c r="AQ48" s="105">
        <f t="shared" si="10"/>
        <v>0</v>
      </c>
      <c r="AR48" s="105">
        <f t="shared" si="10"/>
        <v>0</v>
      </c>
      <c r="AS48" s="105">
        <f t="shared" si="10"/>
        <v>0</v>
      </c>
      <c r="AT48" s="105">
        <f t="shared" si="10"/>
        <v>859</v>
      </c>
      <c r="AU48" s="105">
        <f t="shared" ref="AU48:BV48" si="31">SUM(AU49,AU53,AU56,AU67)</f>
        <v>0</v>
      </c>
      <c r="AV48" s="105">
        <f t="shared" si="31"/>
        <v>1.0262779</v>
      </c>
      <c r="AW48" s="105">
        <f t="shared" si="31"/>
        <v>0</v>
      </c>
      <c r="AX48" s="105">
        <f t="shared" si="31"/>
        <v>0</v>
      </c>
      <c r="AY48" s="105">
        <f t="shared" si="31"/>
        <v>0</v>
      </c>
      <c r="AZ48" s="105">
        <f t="shared" si="31"/>
        <v>0</v>
      </c>
      <c r="BA48" s="105">
        <f t="shared" si="31"/>
        <v>77</v>
      </c>
      <c r="BB48" s="105">
        <f t="shared" si="31"/>
        <v>0</v>
      </c>
      <c r="BC48" s="105">
        <f t="shared" si="31"/>
        <v>2.3281731200000002</v>
      </c>
      <c r="BD48" s="105">
        <f t="shared" si="31"/>
        <v>0</v>
      </c>
      <c r="BE48" s="105">
        <f t="shared" si="31"/>
        <v>0</v>
      </c>
      <c r="BF48" s="105">
        <f t="shared" si="31"/>
        <v>0</v>
      </c>
      <c r="BG48" s="105">
        <f t="shared" si="31"/>
        <v>0</v>
      </c>
      <c r="BH48" s="105">
        <f t="shared" si="31"/>
        <v>231</v>
      </c>
      <c r="BI48" s="105">
        <f t="shared" si="31"/>
        <v>0</v>
      </c>
      <c r="BJ48" s="105">
        <f t="shared" si="31"/>
        <v>5.8966900300000002</v>
      </c>
      <c r="BK48" s="105">
        <f t="shared" si="31"/>
        <v>0</v>
      </c>
      <c r="BL48" s="105">
        <f t="shared" si="31"/>
        <v>0</v>
      </c>
      <c r="BM48" s="105">
        <f t="shared" si="31"/>
        <v>0</v>
      </c>
      <c r="BN48" s="105">
        <f t="shared" si="31"/>
        <v>0</v>
      </c>
      <c r="BO48" s="105">
        <f t="shared" si="31"/>
        <v>297</v>
      </c>
      <c r="BP48" s="105">
        <f t="shared" si="31"/>
        <v>0</v>
      </c>
      <c r="BQ48" s="105">
        <f t="shared" si="31"/>
        <v>15.500701490000001</v>
      </c>
      <c r="BR48" s="105">
        <f t="shared" si="31"/>
        <v>0</v>
      </c>
      <c r="BS48" s="105">
        <f t="shared" si="31"/>
        <v>0</v>
      </c>
      <c r="BT48" s="105">
        <f t="shared" si="31"/>
        <v>0</v>
      </c>
      <c r="BU48" s="105">
        <f t="shared" si="31"/>
        <v>0</v>
      </c>
      <c r="BV48" s="105">
        <f t="shared" si="31"/>
        <v>254</v>
      </c>
      <c r="BW48" s="105">
        <f t="shared" si="4"/>
        <v>0</v>
      </c>
      <c r="BX48" s="105" t="str">
        <f t="shared" si="5"/>
        <v>нд</v>
      </c>
      <c r="BY48" s="105">
        <f t="shared" si="6"/>
        <v>-0.31629753999999721</v>
      </c>
      <c r="BZ48" s="124">
        <f>BY48/F48</f>
        <v>-1.2617511270903877E-2</v>
      </c>
      <c r="CA48" s="105" t="s">
        <v>46</v>
      </c>
      <c r="CB48" s="103">
        <f t="shared" si="7"/>
        <v>0</v>
      </c>
      <c r="CC48" s="103">
        <f t="shared" si="7"/>
        <v>25.068140079999999</v>
      </c>
      <c r="CD48" s="103">
        <f t="shared" si="7"/>
        <v>0</v>
      </c>
      <c r="CE48" s="103">
        <f t="shared" si="7"/>
        <v>0</v>
      </c>
      <c r="CF48" s="103">
        <f t="shared" si="7"/>
        <v>0</v>
      </c>
      <c r="CG48" s="103">
        <f t="shared" si="7"/>
        <v>0</v>
      </c>
      <c r="CH48" s="103">
        <f t="shared" si="7"/>
        <v>591</v>
      </c>
      <c r="CK48" s="170">
        <f>IF(CC48=[2]В0228_1037000158513_04_0_69_!BD46,0,1)</f>
        <v>1</v>
      </c>
    </row>
    <row r="49" spans="1:93" ht="78.75">
      <c r="A49" s="171" t="s">
        <v>91</v>
      </c>
      <c r="B49" s="172" t="s">
        <v>92</v>
      </c>
      <c r="C49" s="171" t="s">
        <v>45</v>
      </c>
      <c r="D49" s="105">
        <f>SUM(D50,D51)</f>
        <v>8.4929463300000005</v>
      </c>
      <c r="E49" s="105">
        <f t="shared" si="8"/>
        <v>0</v>
      </c>
      <c r="F49" s="105">
        <f t="shared" si="8"/>
        <v>8.4929463300000005</v>
      </c>
      <c r="G49" s="105">
        <f t="shared" si="8"/>
        <v>0</v>
      </c>
      <c r="H49" s="105">
        <f t="shared" si="8"/>
        <v>0</v>
      </c>
      <c r="I49" s="105">
        <f t="shared" si="8"/>
        <v>0</v>
      </c>
      <c r="J49" s="105">
        <f t="shared" si="8"/>
        <v>0</v>
      </c>
      <c r="K49" s="113">
        <f t="shared" si="8"/>
        <v>1</v>
      </c>
      <c r="L49" s="105">
        <f t="shared" ref="L49:AM49" si="32">SUM(L50,L51)</f>
        <v>0</v>
      </c>
      <c r="M49" s="105">
        <f t="shared" si="32"/>
        <v>0</v>
      </c>
      <c r="N49" s="105">
        <f t="shared" si="32"/>
        <v>0</v>
      </c>
      <c r="O49" s="105">
        <f t="shared" si="32"/>
        <v>0</v>
      </c>
      <c r="P49" s="105">
        <f t="shared" si="32"/>
        <v>0</v>
      </c>
      <c r="Q49" s="105">
        <f t="shared" si="32"/>
        <v>0</v>
      </c>
      <c r="R49" s="105">
        <f t="shared" si="32"/>
        <v>0</v>
      </c>
      <c r="S49" s="105">
        <f t="shared" si="32"/>
        <v>0</v>
      </c>
      <c r="T49" s="105">
        <f t="shared" si="32"/>
        <v>0</v>
      </c>
      <c r="U49" s="105">
        <f t="shared" si="32"/>
        <v>0</v>
      </c>
      <c r="V49" s="105">
        <f t="shared" si="32"/>
        <v>0</v>
      </c>
      <c r="W49" s="105">
        <f t="shared" si="32"/>
        <v>0</v>
      </c>
      <c r="X49" s="105">
        <f t="shared" si="32"/>
        <v>0</v>
      </c>
      <c r="Y49" s="105">
        <f t="shared" si="32"/>
        <v>0</v>
      </c>
      <c r="Z49" s="105">
        <f t="shared" si="32"/>
        <v>0</v>
      </c>
      <c r="AA49" s="105">
        <f t="shared" si="32"/>
        <v>0</v>
      </c>
      <c r="AB49" s="105">
        <f t="shared" si="32"/>
        <v>0</v>
      </c>
      <c r="AC49" s="105">
        <f t="shared" si="32"/>
        <v>0</v>
      </c>
      <c r="AD49" s="105">
        <f t="shared" si="32"/>
        <v>0</v>
      </c>
      <c r="AE49" s="105">
        <f t="shared" si="32"/>
        <v>0</v>
      </c>
      <c r="AF49" s="105">
        <f t="shared" si="32"/>
        <v>0</v>
      </c>
      <c r="AG49" s="105">
        <f t="shared" si="32"/>
        <v>0</v>
      </c>
      <c r="AH49" s="105">
        <f t="shared" si="32"/>
        <v>8.4929463300000005</v>
      </c>
      <c r="AI49" s="105">
        <f t="shared" si="32"/>
        <v>0</v>
      </c>
      <c r="AJ49" s="105">
        <f t="shared" si="32"/>
        <v>0</v>
      </c>
      <c r="AK49" s="105">
        <f t="shared" si="32"/>
        <v>0</v>
      </c>
      <c r="AL49" s="105">
        <f t="shared" si="32"/>
        <v>0</v>
      </c>
      <c r="AM49" s="105">
        <f t="shared" si="32"/>
        <v>1</v>
      </c>
      <c r="AN49" s="105">
        <f t="shared" si="10"/>
        <v>0</v>
      </c>
      <c r="AO49" s="105">
        <f t="shared" si="10"/>
        <v>8.1726547800000002</v>
      </c>
      <c r="AP49" s="105">
        <f t="shared" si="10"/>
        <v>0</v>
      </c>
      <c r="AQ49" s="105">
        <f t="shared" si="10"/>
        <v>0</v>
      </c>
      <c r="AR49" s="105">
        <f t="shared" si="10"/>
        <v>0</v>
      </c>
      <c r="AS49" s="105">
        <f t="shared" si="10"/>
        <v>0</v>
      </c>
      <c r="AT49" s="105">
        <f t="shared" si="10"/>
        <v>1</v>
      </c>
      <c r="AU49" s="105">
        <f t="shared" ref="AU49:BV49" si="33">SUM(AU50,AU51)</f>
        <v>0</v>
      </c>
      <c r="AV49" s="105">
        <f t="shared" si="33"/>
        <v>0</v>
      </c>
      <c r="AW49" s="105">
        <f t="shared" si="33"/>
        <v>0</v>
      </c>
      <c r="AX49" s="105">
        <f t="shared" si="33"/>
        <v>0</v>
      </c>
      <c r="AY49" s="105">
        <f t="shared" si="33"/>
        <v>0</v>
      </c>
      <c r="AZ49" s="105">
        <f t="shared" si="33"/>
        <v>0</v>
      </c>
      <c r="BA49" s="105">
        <f t="shared" si="33"/>
        <v>0</v>
      </c>
      <c r="BB49" s="105">
        <f t="shared" si="33"/>
        <v>0</v>
      </c>
      <c r="BC49" s="105">
        <f t="shared" si="33"/>
        <v>0</v>
      </c>
      <c r="BD49" s="105">
        <f t="shared" si="33"/>
        <v>0</v>
      </c>
      <c r="BE49" s="105">
        <f t="shared" si="33"/>
        <v>0</v>
      </c>
      <c r="BF49" s="105">
        <f t="shared" si="33"/>
        <v>0</v>
      </c>
      <c r="BG49" s="105">
        <f t="shared" si="33"/>
        <v>0</v>
      </c>
      <c r="BH49" s="105">
        <f t="shared" si="33"/>
        <v>0</v>
      </c>
      <c r="BI49" s="105">
        <f t="shared" si="33"/>
        <v>0</v>
      </c>
      <c r="BJ49" s="105">
        <f t="shared" si="33"/>
        <v>0</v>
      </c>
      <c r="BK49" s="105">
        <f t="shared" si="33"/>
        <v>0</v>
      </c>
      <c r="BL49" s="105">
        <f t="shared" si="33"/>
        <v>0</v>
      </c>
      <c r="BM49" s="105">
        <f t="shared" si="33"/>
        <v>0</v>
      </c>
      <c r="BN49" s="105">
        <f t="shared" si="33"/>
        <v>0</v>
      </c>
      <c r="BO49" s="105">
        <f t="shared" si="33"/>
        <v>0</v>
      </c>
      <c r="BP49" s="105">
        <f t="shared" si="33"/>
        <v>0</v>
      </c>
      <c r="BQ49" s="105">
        <f t="shared" si="33"/>
        <v>8.1726547800000002</v>
      </c>
      <c r="BR49" s="105">
        <f t="shared" si="33"/>
        <v>0</v>
      </c>
      <c r="BS49" s="105">
        <f t="shared" si="33"/>
        <v>0</v>
      </c>
      <c r="BT49" s="105">
        <f t="shared" si="33"/>
        <v>0</v>
      </c>
      <c r="BU49" s="105">
        <f t="shared" si="33"/>
        <v>0</v>
      </c>
      <c r="BV49" s="105">
        <f t="shared" si="33"/>
        <v>1</v>
      </c>
      <c r="BW49" s="105">
        <f t="shared" si="4"/>
        <v>0</v>
      </c>
      <c r="BX49" s="105" t="str">
        <f t="shared" si="5"/>
        <v>нд</v>
      </c>
      <c r="BY49" s="105">
        <f t="shared" si="6"/>
        <v>-0.32029155000000031</v>
      </c>
      <c r="BZ49" s="124">
        <f>BY49/F49</f>
        <v>-3.7712654425781623E-2</v>
      </c>
      <c r="CA49" s="105" t="s">
        <v>46</v>
      </c>
      <c r="CB49" s="103">
        <f t="shared" si="7"/>
        <v>0</v>
      </c>
      <c r="CC49" s="103">
        <f t="shared" si="7"/>
        <v>8.4929463300000005</v>
      </c>
      <c r="CD49" s="103">
        <f t="shared" si="7"/>
        <v>0</v>
      </c>
      <c r="CE49" s="103">
        <f t="shared" si="7"/>
        <v>0</v>
      </c>
      <c r="CF49" s="103">
        <f t="shared" si="7"/>
        <v>0</v>
      </c>
      <c r="CG49" s="103">
        <f t="shared" si="7"/>
        <v>0</v>
      </c>
      <c r="CH49" s="103">
        <f t="shared" si="7"/>
        <v>1</v>
      </c>
      <c r="CK49" s="170">
        <f>IF(CC49=[2]В0228_1037000158513_04_0_69_!BD47,0,1)</f>
        <v>1</v>
      </c>
    </row>
    <row r="50" spans="1:93" ht="47.25">
      <c r="A50" s="171" t="s">
        <v>93</v>
      </c>
      <c r="B50" s="172" t="s">
        <v>94</v>
      </c>
      <c r="C50" s="171" t="s">
        <v>45</v>
      </c>
      <c r="D50" s="105" t="s">
        <v>46</v>
      </c>
      <c r="E50" s="105">
        <f t="shared" si="8"/>
        <v>0</v>
      </c>
      <c r="F50" s="105">
        <f t="shared" si="8"/>
        <v>0</v>
      </c>
      <c r="G50" s="105">
        <f t="shared" si="8"/>
        <v>0</v>
      </c>
      <c r="H50" s="105">
        <f t="shared" si="8"/>
        <v>0</v>
      </c>
      <c r="I50" s="105">
        <f t="shared" si="8"/>
        <v>0</v>
      </c>
      <c r="J50" s="105">
        <f t="shared" si="8"/>
        <v>0</v>
      </c>
      <c r="K50" s="113">
        <f t="shared" si="8"/>
        <v>0</v>
      </c>
      <c r="L50" s="105" t="s">
        <v>46</v>
      </c>
      <c r="M50" s="105" t="s">
        <v>46</v>
      </c>
      <c r="N50" s="105" t="s">
        <v>46</v>
      </c>
      <c r="O50" s="105" t="s">
        <v>46</v>
      </c>
      <c r="P50" s="105" t="s">
        <v>46</v>
      </c>
      <c r="Q50" s="105" t="s">
        <v>46</v>
      </c>
      <c r="R50" s="105" t="s">
        <v>46</v>
      </c>
      <c r="S50" s="105" t="s">
        <v>46</v>
      </c>
      <c r="T50" s="105" t="s">
        <v>46</v>
      </c>
      <c r="U50" s="105" t="s">
        <v>46</v>
      </c>
      <c r="V50" s="105" t="s">
        <v>46</v>
      </c>
      <c r="W50" s="105" t="s">
        <v>46</v>
      </c>
      <c r="X50" s="105" t="s">
        <v>46</v>
      </c>
      <c r="Y50" s="105" t="s">
        <v>46</v>
      </c>
      <c r="Z50" s="105" t="s">
        <v>46</v>
      </c>
      <c r="AA50" s="105" t="s">
        <v>46</v>
      </c>
      <c r="AB50" s="105" t="s">
        <v>46</v>
      </c>
      <c r="AC50" s="105" t="s">
        <v>46</v>
      </c>
      <c r="AD50" s="105" t="s">
        <v>46</v>
      </c>
      <c r="AE50" s="105" t="s">
        <v>46</v>
      </c>
      <c r="AF50" s="105" t="s">
        <v>46</v>
      </c>
      <c r="AG50" s="105" t="s">
        <v>46</v>
      </c>
      <c r="AH50" s="105" t="s">
        <v>46</v>
      </c>
      <c r="AI50" s="105" t="s">
        <v>46</v>
      </c>
      <c r="AJ50" s="105" t="s">
        <v>46</v>
      </c>
      <c r="AK50" s="105" t="s">
        <v>46</v>
      </c>
      <c r="AL50" s="105" t="s">
        <v>46</v>
      </c>
      <c r="AM50" s="105" t="s">
        <v>46</v>
      </c>
      <c r="AN50" s="105">
        <f t="shared" si="10"/>
        <v>0</v>
      </c>
      <c r="AO50" s="105">
        <f t="shared" si="10"/>
        <v>0</v>
      </c>
      <c r="AP50" s="105">
        <f t="shared" si="10"/>
        <v>0</v>
      </c>
      <c r="AQ50" s="105">
        <f t="shared" si="10"/>
        <v>0</v>
      </c>
      <c r="AR50" s="105">
        <f t="shared" si="10"/>
        <v>0</v>
      </c>
      <c r="AS50" s="105">
        <f t="shared" si="10"/>
        <v>0</v>
      </c>
      <c r="AT50" s="105">
        <f t="shared" si="10"/>
        <v>0</v>
      </c>
      <c r="AU50" s="105" t="s">
        <v>46</v>
      </c>
      <c r="AV50" s="105" t="s">
        <v>46</v>
      </c>
      <c r="AW50" s="105" t="s">
        <v>46</v>
      </c>
      <c r="AX50" s="105" t="s">
        <v>46</v>
      </c>
      <c r="AY50" s="105" t="s">
        <v>46</v>
      </c>
      <c r="AZ50" s="105" t="s">
        <v>46</v>
      </c>
      <c r="BA50" s="105" t="s">
        <v>46</v>
      </c>
      <c r="BB50" s="105" t="s">
        <v>46</v>
      </c>
      <c r="BC50" s="105" t="s">
        <v>46</v>
      </c>
      <c r="BD50" s="105" t="s">
        <v>46</v>
      </c>
      <c r="BE50" s="105" t="s">
        <v>46</v>
      </c>
      <c r="BF50" s="105" t="s">
        <v>46</v>
      </c>
      <c r="BG50" s="105" t="s">
        <v>46</v>
      </c>
      <c r="BH50" s="105" t="s">
        <v>46</v>
      </c>
      <c r="BI50" s="105" t="s">
        <v>46</v>
      </c>
      <c r="BJ50" s="105" t="s">
        <v>46</v>
      </c>
      <c r="BK50" s="105" t="s">
        <v>46</v>
      </c>
      <c r="BL50" s="105" t="s">
        <v>46</v>
      </c>
      <c r="BM50" s="105" t="s">
        <v>46</v>
      </c>
      <c r="BN50" s="105" t="s">
        <v>46</v>
      </c>
      <c r="BO50" s="105" t="s">
        <v>46</v>
      </c>
      <c r="BP50" s="105" t="s">
        <v>46</v>
      </c>
      <c r="BQ50" s="105" t="s">
        <v>46</v>
      </c>
      <c r="BR50" s="105" t="s">
        <v>46</v>
      </c>
      <c r="BS50" s="105" t="s">
        <v>46</v>
      </c>
      <c r="BT50" s="105" t="s">
        <v>46</v>
      </c>
      <c r="BU50" s="105" t="s">
        <v>46</v>
      </c>
      <c r="BV50" s="105" t="s">
        <v>46</v>
      </c>
      <c r="BW50" s="105">
        <f t="shared" si="4"/>
        <v>0</v>
      </c>
      <c r="BX50" s="105" t="str">
        <f t="shared" si="5"/>
        <v>нд</v>
      </c>
      <c r="BY50" s="105">
        <f t="shared" si="6"/>
        <v>0</v>
      </c>
      <c r="BZ50" s="124">
        <v>0</v>
      </c>
      <c r="CA50" s="105" t="s">
        <v>46</v>
      </c>
      <c r="CB50" s="103">
        <f t="shared" si="7"/>
        <v>0</v>
      </c>
      <c r="CC50" s="103">
        <f t="shared" si="7"/>
        <v>0</v>
      </c>
      <c r="CD50" s="103">
        <f t="shared" si="7"/>
        <v>0</v>
      </c>
      <c r="CE50" s="103">
        <f t="shared" si="7"/>
        <v>0</v>
      </c>
      <c r="CF50" s="103">
        <f t="shared" si="7"/>
        <v>0</v>
      </c>
      <c r="CG50" s="103">
        <f t="shared" si="7"/>
        <v>0</v>
      </c>
      <c r="CH50" s="103">
        <f t="shared" si="7"/>
        <v>0</v>
      </c>
      <c r="CK50" s="170">
        <f>IF(CC50=[2]В0228_1037000158513_04_0_69_!BD48,0,1)</f>
        <v>1</v>
      </c>
    </row>
    <row r="51" spans="1:93" ht="78.75">
      <c r="A51" s="171" t="s">
        <v>95</v>
      </c>
      <c r="B51" s="172" t="s">
        <v>96</v>
      </c>
      <c r="C51" s="171" t="s">
        <v>45</v>
      </c>
      <c r="D51" s="105">
        <f>SUM(D52:D52)</f>
        <v>8.4929463300000005</v>
      </c>
      <c r="E51" s="105">
        <f t="shared" ref="E51:E67" si="34">SUM(L51,S51,Z51,AG51)</f>
        <v>0</v>
      </c>
      <c r="F51" s="105">
        <f t="shared" ref="F51:K66" si="35">SUM(M51,T51,AA51,AH51)</f>
        <v>8.4929463300000005</v>
      </c>
      <c r="G51" s="105">
        <f t="shared" si="35"/>
        <v>0</v>
      </c>
      <c r="H51" s="105">
        <f t="shared" si="35"/>
        <v>0</v>
      </c>
      <c r="I51" s="105">
        <f t="shared" si="35"/>
        <v>0</v>
      </c>
      <c r="J51" s="105">
        <f t="shared" si="35"/>
        <v>0</v>
      </c>
      <c r="K51" s="113">
        <f t="shared" si="35"/>
        <v>1</v>
      </c>
      <c r="L51" s="105">
        <f t="shared" ref="L51:BV51" si="36">SUM(L52:L52)</f>
        <v>0</v>
      </c>
      <c r="M51" s="105">
        <f t="shared" si="36"/>
        <v>0</v>
      </c>
      <c r="N51" s="105">
        <f t="shared" si="36"/>
        <v>0</v>
      </c>
      <c r="O51" s="105">
        <f t="shared" si="36"/>
        <v>0</v>
      </c>
      <c r="P51" s="105">
        <f t="shared" si="36"/>
        <v>0</v>
      </c>
      <c r="Q51" s="105">
        <f t="shared" si="36"/>
        <v>0</v>
      </c>
      <c r="R51" s="105">
        <f t="shared" si="36"/>
        <v>0</v>
      </c>
      <c r="S51" s="105">
        <f t="shared" si="36"/>
        <v>0</v>
      </c>
      <c r="T51" s="105">
        <f t="shared" si="36"/>
        <v>0</v>
      </c>
      <c r="U51" s="105">
        <f t="shared" si="36"/>
        <v>0</v>
      </c>
      <c r="V51" s="105">
        <f t="shared" si="36"/>
        <v>0</v>
      </c>
      <c r="W51" s="105">
        <f t="shared" si="36"/>
        <v>0</v>
      </c>
      <c r="X51" s="105">
        <f t="shared" si="36"/>
        <v>0</v>
      </c>
      <c r="Y51" s="105">
        <f t="shared" si="36"/>
        <v>0</v>
      </c>
      <c r="Z51" s="105">
        <f t="shared" si="36"/>
        <v>0</v>
      </c>
      <c r="AA51" s="105">
        <f t="shared" si="36"/>
        <v>0</v>
      </c>
      <c r="AB51" s="105">
        <f t="shared" si="36"/>
        <v>0</v>
      </c>
      <c r="AC51" s="105">
        <f t="shared" si="36"/>
        <v>0</v>
      </c>
      <c r="AD51" s="105">
        <f t="shared" si="36"/>
        <v>0</v>
      </c>
      <c r="AE51" s="105">
        <f t="shared" si="36"/>
        <v>0</v>
      </c>
      <c r="AF51" s="105">
        <f t="shared" si="36"/>
        <v>0</v>
      </c>
      <c r="AG51" s="105">
        <f t="shared" si="36"/>
        <v>0</v>
      </c>
      <c r="AH51" s="105">
        <f t="shared" si="36"/>
        <v>8.4929463300000005</v>
      </c>
      <c r="AI51" s="105">
        <f t="shared" si="36"/>
        <v>0</v>
      </c>
      <c r="AJ51" s="105">
        <f t="shared" si="36"/>
        <v>0</v>
      </c>
      <c r="AK51" s="105">
        <f t="shared" si="36"/>
        <v>0</v>
      </c>
      <c r="AL51" s="105">
        <f t="shared" si="36"/>
        <v>0</v>
      </c>
      <c r="AM51" s="105">
        <f t="shared" si="36"/>
        <v>1</v>
      </c>
      <c r="AN51" s="105">
        <f t="shared" si="36"/>
        <v>0</v>
      </c>
      <c r="AO51" s="105">
        <f t="shared" si="36"/>
        <v>8.1726547800000002</v>
      </c>
      <c r="AP51" s="105">
        <f t="shared" si="36"/>
        <v>0</v>
      </c>
      <c r="AQ51" s="105">
        <f t="shared" si="36"/>
        <v>0</v>
      </c>
      <c r="AR51" s="105">
        <f t="shared" si="36"/>
        <v>0</v>
      </c>
      <c r="AS51" s="105">
        <f t="shared" si="36"/>
        <v>0</v>
      </c>
      <c r="AT51" s="105">
        <f t="shared" si="36"/>
        <v>1</v>
      </c>
      <c r="AU51" s="105">
        <f t="shared" si="36"/>
        <v>0</v>
      </c>
      <c r="AV51" s="105">
        <f t="shared" si="36"/>
        <v>0</v>
      </c>
      <c r="AW51" s="105">
        <f t="shared" si="36"/>
        <v>0</v>
      </c>
      <c r="AX51" s="105">
        <f t="shared" si="36"/>
        <v>0</v>
      </c>
      <c r="AY51" s="105">
        <f t="shared" si="36"/>
        <v>0</v>
      </c>
      <c r="AZ51" s="105">
        <f t="shared" si="36"/>
        <v>0</v>
      </c>
      <c r="BA51" s="105">
        <f t="shared" si="36"/>
        <v>0</v>
      </c>
      <c r="BB51" s="105">
        <f t="shared" si="36"/>
        <v>0</v>
      </c>
      <c r="BC51" s="105">
        <f t="shared" si="36"/>
        <v>0</v>
      </c>
      <c r="BD51" s="105">
        <f t="shared" si="36"/>
        <v>0</v>
      </c>
      <c r="BE51" s="105">
        <f t="shared" si="36"/>
        <v>0</v>
      </c>
      <c r="BF51" s="105">
        <f t="shared" si="36"/>
        <v>0</v>
      </c>
      <c r="BG51" s="105">
        <f t="shared" si="36"/>
        <v>0</v>
      </c>
      <c r="BH51" s="105">
        <f t="shared" si="36"/>
        <v>0</v>
      </c>
      <c r="BI51" s="105">
        <f t="shared" si="36"/>
        <v>0</v>
      </c>
      <c r="BJ51" s="105">
        <f t="shared" si="36"/>
        <v>0</v>
      </c>
      <c r="BK51" s="105">
        <f t="shared" si="36"/>
        <v>0</v>
      </c>
      <c r="BL51" s="105">
        <f t="shared" si="36"/>
        <v>0</v>
      </c>
      <c r="BM51" s="105">
        <f t="shared" si="36"/>
        <v>0</v>
      </c>
      <c r="BN51" s="105">
        <f t="shared" si="36"/>
        <v>0</v>
      </c>
      <c r="BO51" s="105">
        <f t="shared" si="36"/>
        <v>0</v>
      </c>
      <c r="BP51" s="105">
        <f t="shared" si="36"/>
        <v>0</v>
      </c>
      <c r="BQ51" s="105">
        <f t="shared" si="36"/>
        <v>8.1726547800000002</v>
      </c>
      <c r="BR51" s="105">
        <f t="shared" si="36"/>
        <v>0</v>
      </c>
      <c r="BS51" s="105">
        <f t="shared" si="36"/>
        <v>0</v>
      </c>
      <c r="BT51" s="105">
        <f t="shared" si="36"/>
        <v>0</v>
      </c>
      <c r="BU51" s="105">
        <f t="shared" si="36"/>
        <v>0</v>
      </c>
      <c r="BV51" s="105">
        <f t="shared" si="36"/>
        <v>1</v>
      </c>
      <c r="BW51" s="105">
        <f t="shared" si="4"/>
        <v>0</v>
      </c>
      <c r="BX51" s="105" t="str">
        <f t="shared" si="5"/>
        <v>нд</v>
      </c>
      <c r="BY51" s="105">
        <f t="shared" si="6"/>
        <v>-0.32029155000000031</v>
      </c>
      <c r="BZ51" s="124">
        <f>BY51/F51</f>
        <v>-3.7712654425781623E-2</v>
      </c>
      <c r="CA51" s="105" t="s">
        <v>46</v>
      </c>
      <c r="CB51" s="103">
        <f t="shared" si="7"/>
        <v>0</v>
      </c>
      <c r="CC51" s="103">
        <f t="shared" si="7"/>
        <v>8.4929463300000005</v>
      </c>
      <c r="CD51" s="103">
        <f t="shared" si="7"/>
        <v>0</v>
      </c>
      <c r="CE51" s="103">
        <f t="shared" si="7"/>
        <v>0</v>
      </c>
      <c r="CF51" s="103">
        <f t="shared" si="7"/>
        <v>0</v>
      </c>
      <c r="CG51" s="103">
        <f t="shared" si="7"/>
        <v>0</v>
      </c>
      <c r="CH51" s="103">
        <f t="shared" si="7"/>
        <v>1</v>
      </c>
      <c r="CK51" s="170">
        <f>IF(CC51=[2]В0228_1037000158513_04_0_69_!BD51,0,1)</f>
        <v>1</v>
      </c>
    </row>
    <row r="52" spans="1:93" ht="63">
      <c r="A52" s="171" t="s">
        <v>97</v>
      </c>
      <c r="B52" s="172" t="s">
        <v>98</v>
      </c>
      <c r="C52" s="171" t="s">
        <v>99</v>
      </c>
      <c r="D52" s="173">
        <f>E52+F52</f>
        <v>8.4929463300000005</v>
      </c>
      <c r="E52" s="105">
        <f t="shared" si="34"/>
        <v>0</v>
      </c>
      <c r="F52" s="105">
        <f t="shared" si="35"/>
        <v>8.4929463300000005</v>
      </c>
      <c r="G52" s="105">
        <f t="shared" si="35"/>
        <v>0</v>
      </c>
      <c r="H52" s="105">
        <f t="shared" si="35"/>
        <v>0</v>
      </c>
      <c r="I52" s="105">
        <f t="shared" si="35"/>
        <v>0</v>
      </c>
      <c r="J52" s="105">
        <f t="shared" si="35"/>
        <v>0</v>
      </c>
      <c r="K52" s="113">
        <f t="shared" si="35"/>
        <v>1</v>
      </c>
      <c r="L52" s="105">
        <v>0</v>
      </c>
      <c r="M52" s="105">
        <v>0</v>
      </c>
      <c r="N52" s="105">
        <v>0</v>
      </c>
      <c r="O52" s="105">
        <v>0</v>
      </c>
      <c r="P52" s="105">
        <v>0</v>
      </c>
      <c r="Q52" s="105">
        <v>0</v>
      </c>
      <c r="R52" s="105">
        <v>0</v>
      </c>
      <c r="S52" s="105">
        <v>0</v>
      </c>
      <c r="T52" s="105">
        <v>0</v>
      </c>
      <c r="U52" s="105">
        <v>0</v>
      </c>
      <c r="V52" s="105">
        <v>0</v>
      </c>
      <c r="W52" s="105">
        <v>0</v>
      </c>
      <c r="X52" s="105">
        <v>0</v>
      </c>
      <c r="Y52" s="105">
        <v>0</v>
      </c>
      <c r="Z52" s="105">
        <v>0</v>
      </c>
      <c r="AA52" s="105">
        <v>0</v>
      </c>
      <c r="AB52" s="105">
        <v>0</v>
      </c>
      <c r="AC52" s="105">
        <v>0</v>
      </c>
      <c r="AD52" s="105">
        <v>0</v>
      </c>
      <c r="AE52" s="105">
        <v>0</v>
      </c>
      <c r="AF52" s="105">
        <v>0</v>
      </c>
      <c r="AG52" s="105">
        <v>0</v>
      </c>
      <c r="AH52" s="105">
        <v>8.4929463300000005</v>
      </c>
      <c r="AI52" s="105">
        <v>0</v>
      </c>
      <c r="AJ52" s="105">
        <v>0</v>
      </c>
      <c r="AK52" s="105">
        <v>0</v>
      </c>
      <c r="AL52" s="105">
        <v>0</v>
      </c>
      <c r="AM52" s="105">
        <v>1</v>
      </c>
      <c r="AN52" s="105">
        <f t="shared" ref="AN52:AT67" si="37">SUM(AU52,BB52,BI52,BP52)</f>
        <v>0</v>
      </c>
      <c r="AO52" s="105">
        <f t="shared" si="37"/>
        <v>8.1726547800000002</v>
      </c>
      <c r="AP52" s="105">
        <f t="shared" si="37"/>
        <v>0</v>
      </c>
      <c r="AQ52" s="105">
        <f t="shared" si="37"/>
        <v>0</v>
      </c>
      <c r="AR52" s="105">
        <f t="shared" si="37"/>
        <v>0</v>
      </c>
      <c r="AS52" s="105">
        <f t="shared" si="37"/>
        <v>0</v>
      </c>
      <c r="AT52" s="105">
        <f t="shared" si="37"/>
        <v>1</v>
      </c>
      <c r="AU52" s="105">
        <v>0</v>
      </c>
      <c r="AV52" s="105">
        <v>0</v>
      </c>
      <c r="AW52" s="105">
        <v>0</v>
      </c>
      <c r="AX52" s="105">
        <v>0</v>
      </c>
      <c r="AY52" s="105">
        <v>0</v>
      </c>
      <c r="AZ52" s="105">
        <v>0</v>
      </c>
      <c r="BA52" s="105">
        <v>0</v>
      </c>
      <c r="BB52" s="105">
        <v>0</v>
      </c>
      <c r="BC52" s="105">
        <v>0</v>
      </c>
      <c r="BD52" s="105">
        <v>0</v>
      </c>
      <c r="BE52" s="105">
        <v>0</v>
      </c>
      <c r="BF52" s="105">
        <v>0</v>
      </c>
      <c r="BG52" s="105">
        <v>0</v>
      </c>
      <c r="BH52" s="105">
        <v>0</v>
      </c>
      <c r="BI52" s="105">
        <v>0</v>
      </c>
      <c r="BJ52" s="105">
        <v>0</v>
      </c>
      <c r="BK52" s="105">
        <v>0</v>
      </c>
      <c r="BL52" s="105">
        <v>0</v>
      </c>
      <c r="BM52" s="105">
        <v>0</v>
      </c>
      <c r="BN52" s="105">
        <v>0</v>
      </c>
      <c r="BO52" s="105">
        <v>0</v>
      </c>
      <c r="BP52" s="105">
        <v>0</v>
      </c>
      <c r="BQ52" s="105">
        <v>8.1726547800000002</v>
      </c>
      <c r="BR52" s="105">
        <v>0</v>
      </c>
      <c r="BS52" s="105">
        <v>0</v>
      </c>
      <c r="BT52" s="105">
        <v>0</v>
      </c>
      <c r="BU52" s="105">
        <v>0</v>
      </c>
      <c r="BV52" s="105">
        <v>1</v>
      </c>
      <c r="BW52" s="105">
        <f>AN52-E52</f>
        <v>0</v>
      </c>
      <c r="BX52" s="105" t="str">
        <f>IFERROR((BW52)/(L52+S52+Z52+AG52),"нд")</f>
        <v>нд</v>
      </c>
      <c r="BY52" s="105">
        <f>AO52-F52</f>
        <v>-0.32029155000000031</v>
      </c>
      <c r="BZ52" s="124">
        <f>BY52/F52</f>
        <v>-3.7712654425781623E-2</v>
      </c>
      <c r="CA52" s="174" t="str">
        <f>[3]H0215_1037000158513_10_69_0!AF50</f>
        <v>Удешевление стоимости инвестиционного проекта за счет выполнения работ собственными силами</v>
      </c>
      <c r="CB52" s="103">
        <f t="shared" ref="CB52:CH76" si="38">SUM(L52,S52,Z52,AG52)</f>
        <v>0</v>
      </c>
      <c r="CC52" s="103">
        <f t="shared" si="38"/>
        <v>8.4929463300000005</v>
      </c>
      <c r="CD52" s="103">
        <f t="shared" si="38"/>
        <v>0</v>
      </c>
      <c r="CE52" s="103">
        <f t="shared" si="38"/>
        <v>0</v>
      </c>
      <c r="CF52" s="103">
        <f t="shared" si="38"/>
        <v>0</v>
      </c>
      <c r="CG52" s="103">
        <f t="shared" si="38"/>
        <v>0</v>
      </c>
      <c r="CH52" s="103">
        <f t="shared" si="38"/>
        <v>1</v>
      </c>
      <c r="CJ52" s="166"/>
      <c r="CK52" s="169"/>
      <c r="CM52" s="166"/>
      <c r="CO52" s="166"/>
    </row>
    <row r="53" spans="1:93" ht="63">
      <c r="A53" s="171" t="s">
        <v>100</v>
      </c>
      <c r="B53" s="172" t="s">
        <v>101</v>
      </c>
      <c r="C53" s="171" t="s">
        <v>45</v>
      </c>
      <c r="D53" s="105">
        <f>SUM(D54,D55)</f>
        <v>0</v>
      </c>
      <c r="E53" s="105">
        <f t="shared" si="34"/>
        <v>0</v>
      </c>
      <c r="F53" s="105">
        <f t="shared" si="35"/>
        <v>0</v>
      </c>
      <c r="G53" s="105">
        <f t="shared" si="35"/>
        <v>0</v>
      </c>
      <c r="H53" s="105">
        <f t="shared" si="35"/>
        <v>0</v>
      </c>
      <c r="I53" s="105">
        <f t="shared" si="35"/>
        <v>0</v>
      </c>
      <c r="J53" s="105">
        <f t="shared" si="35"/>
        <v>0</v>
      </c>
      <c r="K53" s="113">
        <f t="shared" si="35"/>
        <v>0</v>
      </c>
      <c r="L53" s="105">
        <f t="shared" ref="L53:AM53" si="39">SUM(L54,L55)</f>
        <v>0</v>
      </c>
      <c r="M53" s="105">
        <f t="shared" si="39"/>
        <v>0</v>
      </c>
      <c r="N53" s="105">
        <f t="shared" si="39"/>
        <v>0</v>
      </c>
      <c r="O53" s="105">
        <f t="shared" si="39"/>
        <v>0</v>
      </c>
      <c r="P53" s="105">
        <f t="shared" si="39"/>
        <v>0</v>
      </c>
      <c r="Q53" s="105">
        <f t="shared" si="39"/>
        <v>0</v>
      </c>
      <c r="R53" s="105">
        <f t="shared" si="39"/>
        <v>0</v>
      </c>
      <c r="S53" s="105">
        <f t="shared" si="39"/>
        <v>0</v>
      </c>
      <c r="T53" s="105">
        <f t="shared" si="39"/>
        <v>0</v>
      </c>
      <c r="U53" s="105">
        <f t="shared" si="39"/>
        <v>0</v>
      </c>
      <c r="V53" s="105">
        <f t="shared" si="39"/>
        <v>0</v>
      </c>
      <c r="W53" s="105">
        <f t="shared" si="39"/>
        <v>0</v>
      </c>
      <c r="X53" s="105">
        <f t="shared" si="39"/>
        <v>0</v>
      </c>
      <c r="Y53" s="105">
        <f t="shared" si="39"/>
        <v>0</v>
      </c>
      <c r="Z53" s="105">
        <f t="shared" si="39"/>
        <v>0</v>
      </c>
      <c r="AA53" s="105">
        <f t="shared" si="39"/>
        <v>0</v>
      </c>
      <c r="AB53" s="105">
        <f t="shared" si="39"/>
        <v>0</v>
      </c>
      <c r="AC53" s="105">
        <f t="shared" si="39"/>
        <v>0</v>
      </c>
      <c r="AD53" s="105">
        <f t="shared" si="39"/>
        <v>0</v>
      </c>
      <c r="AE53" s="105">
        <f t="shared" si="39"/>
        <v>0</v>
      </c>
      <c r="AF53" s="105">
        <f t="shared" si="39"/>
        <v>0</v>
      </c>
      <c r="AG53" s="105">
        <f t="shared" si="39"/>
        <v>0</v>
      </c>
      <c r="AH53" s="105">
        <f t="shared" si="39"/>
        <v>0</v>
      </c>
      <c r="AI53" s="105">
        <f t="shared" si="39"/>
        <v>0</v>
      </c>
      <c r="AJ53" s="105">
        <f t="shared" si="39"/>
        <v>0</v>
      </c>
      <c r="AK53" s="105">
        <f t="shared" si="39"/>
        <v>0</v>
      </c>
      <c r="AL53" s="105">
        <f t="shared" si="39"/>
        <v>0</v>
      </c>
      <c r="AM53" s="105">
        <f t="shared" si="39"/>
        <v>0</v>
      </c>
      <c r="AN53" s="105">
        <f t="shared" si="37"/>
        <v>0</v>
      </c>
      <c r="AO53" s="105">
        <f t="shared" si="37"/>
        <v>0</v>
      </c>
      <c r="AP53" s="105">
        <f t="shared" si="37"/>
        <v>0</v>
      </c>
      <c r="AQ53" s="105">
        <f t="shared" si="37"/>
        <v>0</v>
      </c>
      <c r="AR53" s="105">
        <f t="shared" si="37"/>
        <v>0</v>
      </c>
      <c r="AS53" s="105">
        <f t="shared" si="37"/>
        <v>0</v>
      </c>
      <c r="AT53" s="105">
        <f t="shared" si="37"/>
        <v>0</v>
      </c>
      <c r="AU53" s="105">
        <f t="shared" ref="AU53:BV53" si="40">SUM(AU54,AU55)</f>
        <v>0</v>
      </c>
      <c r="AV53" s="105">
        <f t="shared" si="40"/>
        <v>0</v>
      </c>
      <c r="AW53" s="105">
        <f t="shared" si="40"/>
        <v>0</v>
      </c>
      <c r="AX53" s="105">
        <f t="shared" si="40"/>
        <v>0</v>
      </c>
      <c r="AY53" s="105">
        <f t="shared" si="40"/>
        <v>0</v>
      </c>
      <c r="AZ53" s="105">
        <f t="shared" si="40"/>
        <v>0</v>
      </c>
      <c r="BA53" s="105">
        <f t="shared" si="40"/>
        <v>0</v>
      </c>
      <c r="BB53" s="105">
        <f t="shared" si="40"/>
        <v>0</v>
      </c>
      <c r="BC53" s="105">
        <f t="shared" si="40"/>
        <v>0</v>
      </c>
      <c r="BD53" s="105">
        <f t="shared" si="40"/>
        <v>0</v>
      </c>
      <c r="BE53" s="105">
        <f t="shared" si="40"/>
        <v>0</v>
      </c>
      <c r="BF53" s="105">
        <f t="shared" si="40"/>
        <v>0</v>
      </c>
      <c r="BG53" s="105">
        <f t="shared" si="40"/>
        <v>0</v>
      </c>
      <c r="BH53" s="105">
        <f t="shared" si="40"/>
        <v>0</v>
      </c>
      <c r="BI53" s="105">
        <f t="shared" si="40"/>
        <v>0</v>
      </c>
      <c r="BJ53" s="105">
        <f t="shared" si="40"/>
        <v>0</v>
      </c>
      <c r="BK53" s="105">
        <f t="shared" si="40"/>
        <v>0</v>
      </c>
      <c r="BL53" s="105">
        <f t="shared" si="40"/>
        <v>0</v>
      </c>
      <c r="BM53" s="105">
        <f t="shared" si="40"/>
        <v>0</v>
      </c>
      <c r="BN53" s="105">
        <f t="shared" si="40"/>
        <v>0</v>
      </c>
      <c r="BO53" s="105">
        <f t="shared" si="40"/>
        <v>0</v>
      </c>
      <c r="BP53" s="105">
        <f t="shared" si="40"/>
        <v>0</v>
      </c>
      <c r="BQ53" s="105">
        <f t="shared" si="40"/>
        <v>0</v>
      </c>
      <c r="BR53" s="105">
        <f t="shared" si="40"/>
        <v>0</v>
      </c>
      <c r="BS53" s="105">
        <f t="shared" si="40"/>
        <v>0</v>
      </c>
      <c r="BT53" s="105">
        <f t="shared" si="40"/>
        <v>0</v>
      </c>
      <c r="BU53" s="105">
        <f t="shared" si="40"/>
        <v>0</v>
      </c>
      <c r="BV53" s="105">
        <f t="shared" si="40"/>
        <v>0</v>
      </c>
      <c r="BW53" s="105">
        <f t="shared" ref="BW53:BW81" si="41">(AU53+BB53+BI53+BP53)-(L53+S53+Z53+AG53)</f>
        <v>0</v>
      </c>
      <c r="BX53" s="105" t="str">
        <f t="shared" ref="BX53:BX90" si="42">IFERROR((BW53)/(L53+S53+Z53+AG53),"нд")</f>
        <v>нд</v>
      </c>
      <c r="BY53" s="105">
        <f t="shared" ref="BY53:BY81" si="43">(AV53+BC53+BJ53+BQ53)-(M53+T53+AA53+AH53)</f>
        <v>0</v>
      </c>
      <c r="BZ53" s="124" t="str">
        <f t="shared" ref="BZ53:BZ81" si="44">IFERROR((BY53)/(M53+T53+AA53+AH53),"нд")</f>
        <v>нд</v>
      </c>
      <c r="CA53" s="105" t="s">
        <v>46</v>
      </c>
      <c r="CB53" s="103">
        <f t="shared" si="38"/>
        <v>0</v>
      </c>
      <c r="CC53" s="103">
        <f t="shared" si="38"/>
        <v>0</v>
      </c>
      <c r="CD53" s="103">
        <f t="shared" si="38"/>
        <v>0</v>
      </c>
      <c r="CE53" s="103">
        <f t="shared" si="38"/>
        <v>0</v>
      </c>
      <c r="CF53" s="103">
        <f t="shared" si="38"/>
        <v>0</v>
      </c>
      <c r="CG53" s="103">
        <f t="shared" si="38"/>
        <v>0</v>
      </c>
      <c r="CH53" s="103">
        <f t="shared" si="38"/>
        <v>0</v>
      </c>
      <c r="CK53" s="170">
        <f>IF(CC53=[2]В0228_1037000158513_04_0_69_!BD55,0,1)</f>
        <v>0</v>
      </c>
    </row>
    <row r="54" spans="1:93" ht="47.25">
      <c r="A54" s="171" t="s">
        <v>105</v>
      </c>
      <c r="B54" s="172" t="s">
        <v>106</v>
      </c>
      <c r="C54" s="171" t="s">
        <v>45</v>
      </c>
      <c r="D54" s="105">
        <v>0</v>
      </c>
      <c r="E54" s="105">
        <f t="shared" si="34"/>
        <v>0</v>
      </c>
      <c r="F54" s="105">
        <f t="shared" si="35"/>
        <v>0</v>
      </c>
      <c r="G54" s="105">
        <f t="shared" si="35"/>
        <v>0</v>
      </c>
      <c r="H54" s="105">
        <f t="shared" si="35"/>
        <v>0</v>
      </c>
      <c r="I54" s="105">
        <f t="shared" si="35"/>
        <v>0</v>
      </c>
      <c r="J54" s="105">
        <f t="shared" si="35"/>
        <v>0</v>
      </c>
      <c r="K54" s="113">
        <f t="shared" si="35"/>
        <v>0</v>
      </c>
      <c r="L54" s="105">
        <v>0</v>
      </c>
      <c r="M54" s="105">
        <v>0</v>
      </c>
      <c r="N54" s="105">
        <v>0</v>
      </c>
      <c r="O54" s="105">
        <v>0</v>
      </c>
      <c r="P54" s="105">
        <v>0</v>
      </c>
      <c r="Q54" s="105">
        <v>0</v>
      </c>
      <c r="R54" s="105">
        <v>0</v>
      </c>
      <c r="S54" s="105">
        <v>0</v>
      </c>
      <c r="T54" s="105">
        <v>0</v>
      </c>
      <c r="U54" s="105">
        <v>0</v>
      </c>
      <c r="V54" s="105">
        <v>0</v>
      </c>
      <c r="W54" s="105">
        <v>0</v>
      </c>
      <c r="X54" s="105">
        <v>0</v>
      </c>
      <c r="Y54" s="105">
        <v>0</v>
      </c>
      <c r="Z54" s="105">
        <v>0</v>
      </c>
      <c r="AA54" s="105">
        <v>0</v>
      </c>
      <c r="AB54" s="105">
        <v>0</v>
      </c>
      <c r="AC54" s="105">
        <v>0</v>
      </c>
      <c r="AD54" s="105">
        <v>0</v>
      </c>
      <c r="AE54" s="105">
        <v>0</v>
      </c>
      <c r="AF54" s="105">
        <v>0</v>
      </c>
      <c r="AG54" s="105">
        <v>0</v>
      </c>
      <c r="AH54" s="105">
        <v>0</v>
      </c>
      <c r="AI54" s="105">
        <v>0</v>
      </c>
      <c r="AJ54" s="105">
        <v>0</v>
      </c>
      <c r="AK54" s="105">
        <v>0</v>
      </c>
      <c r="AL54" s="105">
        <v>0</v>
      </c>
      <c r="AM54" s="105">
        <v>0</v>
      </c>
      <c r="AN54" s="105">
        <f t="shared" si="37"/>
        <v>0</v>
      </c>
      <c r="AO54" s="105">
        <f t="shared" si="37"/>
        <v>0</v>
      </c>
      <c r="AP54" s="105">
        <f t="shared" si="37"/>
        <v>0</v>
      </c>
      <c r="AQ54" s="105">
        <f t="shared" si="37"/>
        <v>0</v>
      </c>
      <c r="AR54" s="105">
        <f t="shared" si="37"/>
        <v>0</v>
      </c>
      <c r="AS54" s="105">
        <f t="shared" si="37"/>
        <v>0</v>
      </c>
      <c r="AT54" s="105">
        <f t="shared" si="37"/>
        <v>0</v>
      </c>
      <c r="AU54" s="105">
        <v>0</v>
      </c>
      <c r="AV54" s="105">
        <v>0</v>
      </c>
      <c r="AW54" s="105">
        <v>0</v>
      </c>
      <c r="AX54" s="105">
        <v>0</v>
      </c>
      <c r="AY54" s="105">
        <v>0</v>
      </c>
      <c r="AZ54" s="105">
        <v>0</v>
      </c>
      <c r="BA54" s="105">
        <v>0</v>
      </c>
      <c r="BB54" s="105">
        <v>0</v>
      </c>
      <c r="BC54" s="105">
        <v>0</v>
      </c>
      <c r="BD54" s="105">
        <v>0</v>
      </c>
      <c r="BE54" s="105">
        <v>0</v>
      </c>
      <c r="BF54" s="105">
        <v>0</v>
      </c>
      <c r="BG54" s="105">
        <v>0</v>
      </c>
      <c r="BH54" s="105">
        <v>0</v>
      </c>
      <c r="BI54" s="105">
        <v>0</v>
      </c>
      <c r="BJ54" s="105">
        <v>0</v>
      </c>
      <c r="BK54" s="105">
        <v>0</v>
      </c>
      <c r="BL54" s="105">
        <v>0</v>
      </c>
      <c r="BM54" s="105">
        <v>0</v>
      </c>
      <c r="BN54" s="105">
        <v>0</v>
      </c>
      <c r="BO54" s="105">
        <v>0</v>
      </c>
      <c r="BP54" s="105">
        <v>0</v>
      </c>
      <c r="BQ54" s="105">
        <v>0</v>
      </c>
      <c r="BR54" s="105">
        <v>0</v>
      </c>
      <c r="BS54" s="105">
        <v>0</v>
      </c>
      <c r="BT54" s="105">
        <v>0</v>
      </c>
      <c r="BU54" s="105">
        <v>0</v>
      </c>
      <c r="BV54" s="105">
        <v>0</v>
      </c>
      <c r="BW54" s="105">
        <f t="shared" si="41"/>
        <v>0</v>
      </c>
      <c r="BX54" s="105" t="str">
        <f t="shared" si="42"/>
        <v>нд</v>
      </c>
      <c r="BY54" s="105">
        <f t="shared" si="43"/>
        <v>0</v>
      </c>
      <c r="BZ54" s="124" t="str">
        <f t="shared" si="44"/>
        <v>нд</v>
      </c>
      <c r="CA54" s="105" t="s">
        <v>46</v>
      </c>
      <c r="CB54" s="103">
        <f t="shared" si="38"/>
        <v>0</v>
      </c>
      <c r="CC54" s="103">
        <f t="shared" si="38"/>
        <v>0</v>
      </c>
      <c r="CD54" s="103">
        <f t="shared" si="38"/>
        <v>0</v>
      </c>
      <c r="CE54" s="103">
        <f t="shared" si="38"/>
        <v>0</v>
      </c>
      <c r="CF54" s="103">
        <f t="shared" si="38"/>
        <v>0</v>
      </c>
      <c r="CG54" s="103">
        <f t="shared" si="38"/>
        <v>0</v>
      </c>
      <c r="CH54" s="103">
        <f t="shared" si="38"/>
        <v>0</v>
      </c>
      <c r="CK54" s="170">
        <f>IF(CC54=[2]В0228_1037000158513_04_0_69_!BD56,0,1)</f>
        <v>0</v>
      </c>
    </row>
    <row r="55" spans="1:93" ht="63">
      <c r="A55" s="171" t="s">
        <v>108</v>
      </c>
      <c r="B55" s="172" t="s">
        <v>109</v>
      </c>
      <c r="C55" s="171" t="s">
        <v>45</v>
      </c>
      <c r="D55" s="105">
        <v>0</v>
      </c>
      <c r="E55" s="105">
        <f t="shared" si="34"/>
        <v>0</v>
      </c>
      <c r="F55" s="105">
        <f t="shared" si="35"/>
        <v>0</v>
      </c>
      <c r="G55" s="105">
        <f t="shared" si="35"/>
        <v>0</v>
      </c>
      <c r="H55" s="105">
        <f t="shared" si="35"/>
        <v>0</v>
      </c>
      <c r="I55" s="105">
        <f t="shared" si="35"/>
        <v>0</v>
      </c>
      <c r="J55" s="105">
        <f t="shared" si="35"/>
        <v>0</v>
      </c>
      <c r="K55" s="113">
        <f t="shared" si="35"/>
        <v>0</v>
      </c>
      <c r="L55" s="105">
        <v>0</v>
      </c>
      <c r="M55" s="105">
        <v>0</v>
      </c>
      <c r="N55" s="105">
        <v>0</v>
      </c>
      <c r="O55" s="105">
        <v>0</v>
      </c>
      <c r="P55" s="105">
        <v>0</v>
      </c>
      <c r="Q55" s="105">
        <v>0</v>
      </c>
      <c r="R55" s="105">
        <v>0</v>
      </c>
      <c r="S55" s="105">
        <v>0</v>
      </c>
      <c r="T55" s="105">
        <v>0</v>
      </c>
      <c r="U55" s="105">
        <v>0</v>
      </c>
      <c r="V55" s="105">
        <v>0</v>
      </c>
      <c r="W55" s="105">
        <v>0</v>
      </c>
      <c r="X55" s="105">
        <v>0</v>
      </c>
      <c r="Y55" s="105">
        <v>0</v>
      </c>
      <c r="Z55" s="105">
        <v>0</v>
      </c>
      <c r="AA55" s="105">
        <v>0</v>
      </c>
      <c r="AB55" s="105">
        <v>0</v>
      </c>
      <c r="AC55" s="105">
        <v>0</v>
      </c>
      <c r="AD55" s="105">
        <v>0</v>
      </c>
      <c r="AE55" s="105">
        <v>0</v>
      </c>
      <c r="AF55" s="105">
        <v>0</v>
      </c>
      <c r="AG55" s="105">
        <v>0</v>
      </c>
      <c r="AH55" s="105">
        <v>0</v>
      </c>
      <c r="AI55" s="105">
        <v>0</v>
      </c>
      <c r="AJ55" s="105">
        <v>0</v>
      </c>
      <c r="AK55" s="105">
        <v>0</v>
      </c>
      <c r="AL55" s="105">
        <v>0</v>
      </c>
      <c r="AM55" s="105">
        <v>0</v>
      </c>
      <c r="AN55" s="105">
        <f t="shared" si="37"/>
        <v>0</v>
      </c>
      <c r="AO55" s="105">
        <f t="shared" si="37"/>
        <v>0</v>
      </c>
      <c r="AP55" s="105">
        <f t="shared" si="37"/>
        <v>0</v>
      </c>
      <c r="AQ55" s="105">
        <f t="shared" si="37"/>
        <v>0</v>
      </c>
      <c r="AR55" s="105">
        <f t="shared" si="37"/>
        <v>0</v>
      </c>
      <c r="AS55" s="105">
        <f t="shared" si="37"/>
        <v>0</v>
      </c>
      <c r="AT55" s="105">
        <f t="shared" si="37"/>
        <v>0</v>
      </c>
      <c r="AU55" s="105">
        <v>0</v>
      </c>
      <c r="AV55" s="105">
        <v>0</v>
      </c>
      <c r="AW55" s="105">
        <v>0</v>
      </c>
      <c r="AX55" s="105">
        <v>0</v>
      </c>
      <c r="AY55" s="105">
        <v>0</v>
      </c>
      <c r="AZ55" s="105">
        <v>0</v>
      </c>
      <c r="BA55" s="105">
        <v>0</v>
      </c>
      <c r="BB55" s="105">
        <v>0</v>
      </c>
      <c r="BC55" s="105">
        <v>0</v>
      </c>
      <c r="BD55" s="105">
        <v>0</v>
      </c>
      <c r="BE55" s="105">
        <v>0</v>
      </c>
      <c r="BF55" s="105">
        <v>0</v>
      </c>
      <c r="BG55" s="105">
        <v>0</v>
      </c>
      <c r="BH55" s="105">
        <v>0</v>
      </c>
      <c r="BI55" s="105">
        <v>0</v>
      </c>
      <c r="BJ55" s="105">
        <v>0</v>
      </c>
      <c r="BK55" s="105">
        <v>0</v>
      </c>
      <c r="BL55" s="105">
        <v>0</v>
      </c>
      <c r="BM55" s="105">
        <v>0</v>
      </c>
      <c r="BN55" s="105">
        <v>0</v>
      </c>
      <c r="BO55" s="105">
        <v>0</v>
      </c>
      <c r="BP55" s="105">
        <v>0</v>
      </c>
      <c r="BQ55" s="105">
        <v>0</v>
      </c>
      <c r="BR55" s="105">
        <v>0</v>
      </c>
      <c r="BS55" s="105">
        <v>0</v>
      </c>
      <c r="BT55" s="105">
        <v>0</v>
      </c>
      <c r="BU55" s="105">
        <v>0</v>
      </c>
      <c r="BV55" s="105">
        <v>0</v>
      </c>
      <c r="BW55" s="105">
        <f t="shared" si="41"/>
        <v>0</v>
      </c>
      <c r="BX55" s="105" t="str">
        <f t="shared" si="42"/>
        <v>нд</v>
      </c>
      <c r="BY55" s="105">
        <f t="shared" si="43"/>
        <v>0</v>
      </c>
      <c r="BZ55" s="124" t="str">
        <f t="shared" si="44"/>
        <v>нд</v>
      </c>
      <c r="CA55" s="105" t="s">
        <v>46</v>
      </c>
      <c r="CB55" s="103">
        <f t="shared" si="38"/>
        <v>0</v>
      </c>
      <c r="CC55" s="103">
        <f t="shared" si="38"/>
        <v>0</v>
      </c>
      <c r="CD55" s="103">
        <f t="shared" si="38"/>
        <v>0</v>
      </c>
      <c r="CE55" s="103">
        <f t="shared" si="38"/>
        <v>0</v>
      </c>
      <c r="CF55" s="103">
        <f t="shared" si="38"/>
        <v>0</v>
      </c>
      <c r="CG55" s="103">
        <f t="shared" si="38"/>
        <v>0</v>
      </c>
      <c r="CH55" s="103">
        <f t="shared" si="38"/>
        <v>0</v>
      </c>
      <c r="CK55" s="170">
        <f>IF(CC55=[2]В0228_1037000158513_04_0_69_!BD57,0,1)</f>
        <v>0</v>
      </c>
    </row>
    <row r="56" spans="1:93" ht="47.25">
      <c r="A56" s="171" t="s">
        <v>110</v>
      </c>
      <c r="B56" s="172" t="s">
        <v>111</v>
      </c>
      <c r="C56" s="171" t="s">
        <v>45</v>
      </c>
      <c r="D56" s="105">
        <f>SUM(D57,D59,D60,D61,D62,D64,D65,D66)</f>
        <v>16.575193750000004</v>
      </c>
      <c r="E56" s="105">
        <f t="shared" si="34"/>
        <v>0</v>
      </c>
      <c r="F56" s="105">
        <f t="shared" si="35"/>
        <v>16.57519375</v>
      </c>
      <c r="G56" s="105">
        <f t="shared" si="35"/>
        <v>0</v>
      </c>
      <c r="H56" s="105">
        <f t="shared" si="35"/>
        <v>0</v>
      </c>
      <c r="I56" s="105">
        <f t="shared" si="35"/>
        <v>0</v>
      </c>
      <c r="J56" s="105">
        <f t="shared" si="35"/>
        <v>0</v>
      </c>
      <c r="K56" s="113">
        <f t="shared" si="35"/>
        <v>590</v>
      </c>
      <c r="L56" s="105">
        <f t="shared" ref="L56:AM56" si="45">SUM(L57,L59,L60,L61,L62,L64,L65,L66)</f>
        <v>0</v>
      </c>
      <c r="M56" s="105">
        <f t="shared" si="45"/>
        <v>1.0262779</v>
      </c>
      <c r="N56" s="105">
        <f t="shared" si="45"/>
        <v>0</v>
      </c>
      <c r="O56" s="105">
        <f t="shared" si="45"/>
        <v>0</v>
      </c>
      <c r="P56" s="105">
        <f t="shared" si="45"/>
        <v>0</v>
      </c>
      <c r="Q56" s="105">
        <f t="shared" si="45"/>
        <v>0</v>
      </c>
      <c r="R56" s="105">
        <f t="shared" si="45"/>
        <v>77</v>
      </c>
      <c r="S56" s="105">
        <f t="shared" si="45"/>
        <v>0</v>
      </c>
      <c r="T56" s="105">
        <f t="shared" si="45"/>
        <v>4.276229306666667</v>
      </c>
      <c r="U56" s="105">
        <f t="shared" si="45"/>
        <v>0</v>
      </c>
      <c r="V56" s="105">
        <f t="shared" si="45"/>
        <v>0</v>
      </c>
      <c r="W56" s="105">
        <f t="shared" si="45"/>
        <v>0</v>
      </c>
      <c r="X56" s="105">
        <f t="shared" si="45"/>
        <v>0</v>
      </c>
      <c r="Y56" s="105">
        <f t="shared" si="45"/>
        <v>164</v>
      </c>
      <c r="Z56" s="105">
        <f t="shared" si="45"/>
        <v>0</v>
      </c>
      <c r="AA56" s="105">
        <f t="shared" si="45"/>
        <v>4.276229306666667</v>
      </c>
      <c r="AB56" s="105">
        <f t="shared" si="45"/>
        <v>0</v>
      </c>
      <c r="AC56" s="105">
        <f t="shared" si="45"/>
        <v>0</v>
      </c>
      <c r="AD56" s="105">
        <f t="shared" si="45"/>
        <v>0</v>
      </c>
      <c r="AE56" s="105">
        <f t="shared" si="45"/>
        <v>0</v>
      </c>
      <c r="AF56" s="105">
        <f t="shared" si="45"/>
        <v>165</v>
      </c>
      <c r="AG56" s="105">
        <f t="shared" si="45"/>
        <v>0</v>
      </c>
      <c r="AH56" s="105">
        <f t="shared" si="45"/>
        <v>6.9964572366666671</v>
      </c>
      <c r="AI56" s="105">
        <f t="shared" si="45"/>
        <v>0</v>
      </c>
      <c r="AJ56" s="105">
        <f t="shared" si="45"/>
        <v>0</v>
      </c>
      <c r="AK56" s="105">
        <f t="shared" si="45"/>
        <v>0</v>
      </c>
      <c r="AL56" s="105">
        <f t="shared" si="45"/>
        <v>0</v>
      </c>
      <c r="AM56" s="105">
        <f t="shared" si="45"/>
        <v>184</v>
      </c>
      <c r="AN56" s="105">
        <f t="shared" si="37"/>
        <v>0</v>
      </c>
      <c r="AO56" s="105">
        <f t="shared" si="37"/>
        <v>16.579187760000003</v>
      </c>
      <c r="AP56" s="105">
        <f t="shared" si="37"/>
        <v>0</v>
      </c>
      <c r="AQ56" s="105">
        <f t="shared" si="37"/>
        <v>0</v>
      </c>
      <c r="AR56" s="105">
        <f t="shared" si="37"/>
        <v>0</v>
      </c>
      <c r="AS56" s="105">
        <f t="shared" si="37"/>
        <v>0</v>
      </c>
      <c r="AT56" s="105">
        <f t="shared" si="37"/>
        <v>858</v>
      </c>
      <c r="AU56" s="105">
        <f t="shared" ref="AU56:BV56" si="46">SUM(AU57,AU59,AU60,AU61,AU62,AU64,AU65,AU66)</f>
        <v>0</v>
      </c>
      <c r="AV56" s="105">
        <f t="shared" si="46"/>
        <v>1.0262779</v>
      </c>
      <c r="AW56" s="105">
        <f t="shared" si="46"/>
        <v>0</v>
      </c>
      <c r="AX56" s="105">
        <f t="shared" si="46"/>
        <v>0</v>
      </c>
      <c r="AY56" s="105">
        <f t="shared" si="46"/>
        <v>0</v>
      </c>
      <c r="AZ56" s="105">
        <f t="shared" si="46"/>
        <v>0</v>
      </c>
      <c r="BA56" s="105">
        <f t="shared" si="46"/>
        <v>77</v>
      </c>
      <c r="BB56" s="105">
        <f t="shared" si="46"/>
        <v>0</v>
      </c>
      <c r="BC56" s="105">
        <f t="shared" si="46"/>
        <v>2.3281731200000002</v>
      </c>
      <c r="BD56" s="105">
        <f t="shared" si="46"/>
        <v>0</v>
      </c>
      <c r="BE56" s="105">
        <f t="shared" si="46"/>
        <v>0</v>
      </c>
      <c r="BF56" s="105">
        <f t="shared" si="46"/>
        <v>0</v>
      </c>
      <c r="BG56" s="105">
        <f t="shared" si="46"/>
        <v>0</v>
      </c>
      <c r="BH56" s="105">
        <f t="shared" si="46"/>
        <v>231</v>
      </c>
      <c r="BI56" s="105">
        <f t="shared" si="46"/>
        <v>0</v>
      </c>
      <c r="BJ56" s="105">
        <f t="shared" si="46"/>
        <v>5.8966900300000002</v>
      </c>
      <c r="BK56" s="105">
        <f t="shared" si="46"/>
        <v>0</v>
      </c>
      <c r="BL56" s="105">
        <f t="shared" si="46"/>
        <v>0</v>
      </c>
      <c r="BM56" s="105">
        <f t="shared" si="46"/>
        <v>0</v>
      </c>
      <c r="BN56" s="105">
        <f t="shared" si="46"/>
        <v>0</v>
      </c>
      <c r="BO56" s="105">
        <f t="shared" si="46"/>
        <v>297</v>
      </c>
      <c r="BP56" s="105">
        <f t="shared" si="46"/>
        <v>0</v>
      </c>
      <c r="BQ56" s="105">
        <f t="shared" si="46"/>
        <v>7.3280467100000006</v>
      </c>
      <c r="BR56" s="105">
        <f t="shared" si="46"/>
        <v>0</v>
      </c>
      <c r="BS56" s="105">
        <f t="shared" si="46"/>
        <v>0</v>
      </c>
      <c r="BT56" s="105">
        <f t="shared" si="46"/>
        <v>0</v>
      </c>
      <c r="BU56" s="105">
        <f t="shared" si="46"/>
        <v>0</v>
      </c>
      <c r="BV56" s="105">
        <f t="shared" si="46"/>
        <v>253</v>
      </c>
      <c r="BW56" s="105">
        <f t="shared" si="41"/>
        <v>0</v>
      </c>
      <c r="BX56" s="105" t="str">
        <f t="shared" si="42"/>
        <v>нд</v>
      </c>
      <c r="BY56" s="105">
        <f t="shared" si="43"/>
        <v>3.9940100000031009E-3</v>
      </c>
      <c r="BZ56" s="124">
        <f t="shared" si="44"/>
        <v>2.4096309583126899E-4</v>
      </c>
      <c r="CA56" s="105" t="s">
        <v>46</v>
      </c>
      <c r="CB56" s="103">
        <f t="shared" si="38"/>
        <v>0</v>
      </c>
      <c r="CC56" s="103">
        <f t="shared" si="38"/>
        <v>16.57519375</v>
      </c>
      <c r="CD56" s="103">
        <f t="shared" si="38"/>
        <v>0</v>
      </c>
      <c r="CE56" s="103">
        <f t="shared" si="38"/>
        <v>0</v>
      </c>
      <c r="CF56" s="103">
        <f t="shared" si="38"/>
        <v>0</v>
      </c>
      <c r="CG56" s="103">
        <f t="shared" si="38"/>
        <v>0</v>
      </c>
      <c r="CH56" s="103">
        <f t="shared" si="38"/>
        <v>590</v>
      </c>
      <c r="CK56" s="170">
        <f>IF(CC56=[2]В0228_1037000158513_04_0_69_!BD58,0,1)</f>
        <v>1</v>
      </c>
    </row>
    <row r="57" spans="1:93" ht="47.25">
      <c r="A57" s="171" t="s">
        <v>112</v>
      </c>
      <c r="B57" s="172" t="s">
        <v>113</v>
      </c>
      <c r="C57" s="171" t="s">
        <v>45</v>
      </c>
      <c r="D57" s="105">
        <f>SUM(D58:D58)</f>
        <v>13.730771920000002</v>
      </c>
      <c r="E57" s="105">
        <f t="shared" si="34"/>
        <v>0</v>
      </c>
      <c r="F57" s="105">
        <f t="shared" si="35"/>
        <v>13.730771920000002</v>
      </c>
      <c r="G57" s="105">
        <f t="shared" si="35"/>
        <v>0</v>
      </c>
      <c r="H57" s="105">
        <f t="shared" si="35"/>
        <v>0</v>
      </c>
      <c r="I57" s="105">
        <f t="shared" si="35"/>
        <v>0</v>
      </c>
      <c r="J57" s="105">
        <f t="shared" si="35"/>
        <v>0</v>
      </c>
      <c r="K57" s="113">
        <f t="shared" si="35"/>
        <v>570</v>
      </c>
      <c r="L57" s="105">
        <f t="shared" ref="L57:AM57" si="47">SUM(L58:L58)</f>
        <v>0</v>
      </c>
      <c r="M57" s="105">
        <f t="shared" si="47"/>
        <v>0.902084</v>
      </c>
      <c r="N57" s="105">
        <f t="shared" si="47"/>
        <v>0</v>
      </c>
      <c r="O57" s="105">
        <f t="shared" si="47"/>
        <v>0</v>
      </c>
      <c r="P57" s="105">
        <f t="shared" si="47"/>
        <v>0</v>
      </c>
      <c r="Q57" s="105">
        <f t="shared" si="47"/>
        <v>0</v>
      </c>
      <c r="R57" s="105">
        <f t="shared" si="47"/>
        <v>76</v>
      </c>
      <c r="S57" s="105">
        <f t="shared" si="47"/>
        <v>0</v>
      </c>
      <c r="T57" s="105">
        <f t="shared" si="47"/>
        <v>4.276229306666667</v>
      </c>
      <c r="U57" s="105">
        <f t="shared" si="47"/>
        <v>0</v>
      </c>
      <c r="V57" s="105">
        <f t="shared" si="47"/>
        <v>0</v>
      </c>
      <c r="W57" s="105">
        <f t="shared" si="47"/>
        <v>0</v>
      </c>
      <c r="X57" s="105">
        <f t="shared" si="47"/>
        <v>0</v>
      </c>
      <c r="Y57" s="105">
        <f t="shared" si="47"/>
        <v>164</v>
      </c>
      <c r="Z57" s="105">
        <f t="shared" si="47"/>
        <v>0</v>
      </c>
      <c r="AA57" s="105">
        <f t="shared" si="47"/>
        <v>4.276229306666667</v>
      </c>
      <c r="AB57" s="105">
        <f t="shared" si="47"/>
        <v>0</v>
      </c>
      <c r="AC57" s="105">
        <f t="shared" si="47"/>
        <v>0</v>
      </c>
      <c r="AD57" s="105">
        <f t="shared" si="47"/>
        <v>0</v>
      </c>
      <c r="AE57" s="105">
        <f t="shared" si="47"/>
        <v>0</v>
      </c>
      <c r="AF57" s="105">
        <f t="shared" si="47"/>
        <v>165</v>
      </c>
      <c r="AG57" s="105">
        <f t="shared" si="47"/>
        <v>0</v>
      </c>
      <c r="AH57" s="105">
        <f t="shared" si="47"/>
        <v>4.276229306666667</v>
      </c>
      <c r="AI57" s="105">
        <f t="shared" si="47"/>
        <v>0</v>
      </c>
      <c r="AJ57" s="105">
        <f t="shared" si="47"/>
        <v>0</v>
      </c>
      <c r="AK57" s="105">
        <f t="shared" si="47"/>
        <v>0</v>
      </c>
      <c r="AL57" s="105">
        <f t="shared" si="47"/>
        <v>0</v>
      </c>
      <c r="AM57" s="105">
        <f t="shared" si="47"/>
        <v>165</v>
      </c>
      <c r="AN57" s="105">
        <f t="shared" si="37"/>
        <v>0</v>
      </c>
      <c r="AO57" s="105">
        <f t="shared" si="37"/>
        <v>14.06837541</v>
      </c>
      <c r="AP57" s="105">
        <f t="shared" si="37"/>
        <v>0</v>
      </c>
      <c r="AQ57" s="105">
        <f t="shared" si="37"/>
        <v>0</v>
      </c>
      <c r="AR57" s="105">
        <f t="shared" si="37"/>
        <v>0</v>
      </c>
      <c r="AS57" s="105">
        <f t="shared" si="37"/>
        <v>0</v>
      </c>
      <c r="AT57" s="105">
        <f t="shared" si="37"/>
        <v>837</v>
      </c>
      <c r="AU57" s="105">
        <f t="shared" ref="AU57:BV57" si="48">SUM(AU58:AU58)</f>
        <v>0</v>
      </c>
      <c r="AV57" s="105">
        <f t="shared" si="48"/>
        <v>0.902084</v>
      </c>
      <c r="AW57" s="105">
        <f t="shared" si="48"/>
        <v>0</v>
      </c>
      <c r="AX57" s="105">
        <f t="shared" si="48"/>
        <v>0</v>
      </c>
      <c r="AY57" s="105">
        <f t="shared" si="48"/>
        <v>0</v>
      </c>
      <c r="AZ57" s="105">
        <f t="shared" si="48"/>
        <v>0</v>
      </c>
      <c r="BA57" s="105">
        <f t="shared" si="48"/>
        <v>76</v>
      </c>
      <c r="BB57" s="105">
        <f t="shared" si="48"/>
        <v>0</v>
      </c>
      <c r="BC57" s="105">
        <f t="shared" si="48"/>
        <v>2.3281731200000002</v>
      </c>
      <c r="BD57" s="105">
        <f t="shared" si="48"/>
        <v>0</v>
      </c>
      <c r="BE57" s="105">
        <f t="shared" si="48"/>
        <v>0</v>
      </c>
      <c r="BF57" s="105">
        <f t="shared" si="48"/>
        <v>0</v>
      </c>
      <c r="BG57" s="105">
        <f t="shared" si="48"/>
        <v>0</v>
      </c>
      <c r="BH57" s="105">
        <f t="shared" si="48"/>
        <v>231</v>
      </c>
      <c r="BI57" s="105">
        <f t="shared" si="48"/>
        <v>0</v>
      </c>
      <c r="BJ57" s="105">
        <f t="shared" si="48"/>
        <v>5.8966900300000002</v>
      </c>
      <c r="BK57" s="105">
        <f t="shared" si="48"/>
        <v>0</v>
      </c>
      <c r="BL57" s="105">
        <f t="shared" si="48"/>
        <v>0</v>
      </c>
      <c r="BM57" s="105">
        <f t="shared" si="48"/>
        <v>0</v>
      </c>
      <c r="BN57" s="105">
        <f t="shared" si="48"/>
        <v>0</v>
      </c>
      <c r="BO57" s="105">
        <f t="shared" si="48"/>
        <v>297</v>
      </c>
      <c r="BP57" s="105">
        <f t="shared" si="48"/>
        <v>0</v>
      </c>
      <c r="BQ57" s="105">
        <f t="shared" si="48"/>
        <v>4.9414282600000003</v>
      </c>
      <c r="BR57" s="105">
        <f t="shared" si="48"/>
        <v>0</v>
      </c>
      <c r="BS57" s="105">
        <f t="shared" si="48"/>
        <v>0</v>
      </c>
      <c r="BT57" s="105">
        <f t="shared" si="48"/>
        <v>0</v>
      </c>
      <c r="BU57" s="105">
        <f t="shared" si="48"/>
        <v>0</v>
      </c>
      <c r="BV57" s="105">
        <f t="shared" si="48"/>
        <v>233</v>
      </c>
      <c r="BW57" s="105">
        <f t="shared" si="41"/>
        <v>0</v>
      </c>
      <c r="BX57" s="105" t="str">
        <f t="shared" si="42"/>
        <v>нд</v>
      </c>
      <c r="BY57" s="105">
        <f t="shared" si="43"/>
        <v>0.33760348999999756</v>
      </c>
      <c r="BZ57" s="124">
        <f t="shared" si="44"/>
        <v>2.4587364204065629E-2</v>
      </c>
      <c r="CA57" s="105" t="s">
        <v>46</v>
      </c>
      <c r="CB57" s="103">
        <f t="shared" si="38"/>
        <v>0</v>
      </c>
      <c r="CC57" s="103">
        <f t="shared" si="38"/>
        <v>13.730771920000002</v>
      </c>
      <c r="CD57" s="103">
        <f t="shared" si="38"/>
        <v>0</v>
      </c>
      <c r="CE57" s="103">
        <f t="shared" si="38"/>
        <v>0</v>
      </c>
      <c r="CF57" s="103">
        <f t="shared" si="38"/>
        <v>0</v>
      </c>
      <c r="CG57" s="103">
        <f t="shared" si="38"/>
        <v>0</v>
      </c>
      <c r="CH57" s="103">
        <f t="shared" si="38"/>
        <v>570</v>
      </c>
      <c r="CK57" s="170">
        <f>IF(CC57=[2]В0228_1037000158513_04_0_69_!BD59,0,1)</f>
        <v>1</v>
      </c>
    </row>
    <row r="58" spans="1:93" ht="78.75">
      <c r="A58" s="171" t="s">
        <v>114</v>
      </c>
      <c r="B58" s="172" t="s">
        <v>115</v>
      </c>
      <c r="C58" s="171" t="s">
        <v>116</v>
      </c>
      <c r="D58" s="173">
        <f>E58+F58</f>
        <v>13.730771920000002</v>
      </c>
      <c r="E58" s="105">
        <f t="shared" si="34"/>
        <v>0</v>
      </c>
      <c r="F58" s="105">
        <f t="shared" si="35"/>
        <v>13.730771920000002</v>
      </c>
      <c r="G58" s="105">
        <f t="shared" si="35"/>
        <v>0</v>
      </c>
      <c r="H58" s="105">
        <f t="shared" si="35"/>
        <v>0</v>
      </c>
      <c r="I58" s="105">
        <f t="shared" si="35"/>
        <v>0</v>
      </c>
      <c r="J58" s="105">
        <f t="shared" si="35"/>
        <v>0</v>
      </c>
      <c r="K58" s="113">
        <f t="shared" si="35"/>
        <v>570</v>
      </c>
      <c r="L58" s="105">
        <v>0</v>
      </c>
      <c r="M58" s="105">
        <v>0.902084</v>
      </c>
      <c r="N58" s="105">
        <v>0</v>
      </c>
      <c r="O58" s="105">
        <v>0</v>
      </c>
      <c r="P58" s="105">
        <v>0</v>
      </c>
      <c r="Q58" s="105">
        <v>0</v>
      </c>
      <c r="R58" s="105">
        <v>76</v>
      </c>
      <c r="S58" s="105">
        <v>0</v>
      </c>
      <c r="T58" s="105">
        <v>4.276229306666667</v>
      </c>
      <c r="U58" s="105">
        <v>0</v>
      </c>
      <c r="V58" s="105">
        <v>0</v>
      </c>
      <c r="W58" s="105">
        <v>0</v>
      </c>
      <c r="X58" s="105">
        <v>0</v>
      </c>
      <c r="Y58" s="105">
        <v>164</v>
      </c>
      <c r="Z58" s="105">
        <v>0</v>
      </c>
      <c r="AA58" s="105">
        <v>4.276229306666667</v>
      </c>
      <c r="AB58" s="105">
        <v>0</v>
      </c>
      <c r="AC58" s="105">
        <v>0</v>
      </c>
      <c r="AD58" s="105">
        <v>0</v>
      </c>
      <c r="AE58" s="105">
        <v>0</v>
      </c>
      <c r="AF58" s="105">
        <v>165</v>
      </c>
      <c r="AG58" s="105">
        <v>0</v>
      </c>
      <c r="AH58" s="105">
        <v>4.276229306666667</v>
      </c>
      <c r="AI58" s="105">
        <v>0</v>
      </c>
      <c r="AJ58" s="105">
        <v>0</v>
      </c>
      <c r="AK58" s="105">
        <v>0</v>
      </c>
      <c r="AL58" s="105">
        <v>0</v>
      </c>
      <c r="AM58" s="105">
        <v>165</v>
      </c>
      <c r="AN58" s="105">
        <f t="shared" si="37"/>
        <v>0</v>
      </c>
      <c r="AO58" s="105">
        <f t="shared" si="37"/>
        <v>14.06837541</v>
      </c>
      <c r="AP58" s="105">
        <f t="shared" si="37"/>
        <v>0</v>
      </c>
      <c r="AQ58" s="105">
        <f t="shared" si="37"/>
        <v>0</v>
      </c>
      <c r="AR58" s="105">
        <f t="shared" si="37"/>
        <v>0</v>
      </c>
      <c r="AS58" s="105">
        <f t="shared" si="37"/>
        <v>0</v>
      </c>
      <c r="AT58" s="105">
        <f t="shared" si="37"/>
        <v>837</v>
      </c>
      <c r="AU58" s="105">
        <v>0</v>
      </c>
      <c r="AV58" s="105">
        <v>0.902084</v>
      </c>
      <c r="AW58" s="105">
        <v>0</v>
      </c>
      <c r="AX58" s="105">
        <v>0</v>
      </c>
      <c r="AY58" s="105">
        <v>0</v>
      </c>
      <c r="AZ58" s="105">
        <v>0</v>
      </c>
      <c r="BA58" s="105">
        <v>76</v>
      </c>
      <c r="BB58" s="105">
        <v>0</v>
      </c>
      <c r="BC58" s="105">
        <v>2.3281731200000002</v>
      </c>
      <c r="BD58" s="105">
        <v>0</v>
      </c>
      <c r="BE58" s="105">
        <v>0</v>
      </c>
      <c r="BF58" s="105">
        <v>0</v>
      </c>
      <c r="BG58" s="105">
        <v>0</v>
      </c>
      <c r="BH58" s="123">
        <v>231</v>
      </c>
      <c r="BI58" s="105">
        <v>0</v>
      </c>
      <c r="BJ58" s="105">
        <v>5.8966900300000002</v>
      </c>
      <c r="BK58" s="105">
        <v>0</v>
      </c>
      <c r="BL58" s="105">
        <v>0</v>
      </c>
      <c r="BM58" s="105">
        <v>0</v>
      </c>
      <c r="BN58" s="105">
        <v>0</v>
      </c>
      <c r="BO58" s="123">
        <v>297</v>
      </c>
      <c r="BP58" s="105">
        <v>0</v>
      </c>
      <c r="BQ58" s="105">
        <v>4.9414282600000003</v>
      </c>
      <c r="BR58" s="105">
        <v>0</v>
      </c>
      <c r="BS58" s="105">
        <v>0</v>
      </c>
      <c r="BT58" s="105">
        <v>0</v>
      </c>
      <c r="BU58" s="105">
        <v>0</v>
      </c>
      <c r="BV58" s="105">
        <v>233</v>
      </c>
      <c r="BW58" s="105">
        <f>AN58-E58</f>
        <v>0</v>
      </c>
      <c r="BX58" s="105" t="str">
        <f t="shared" si="42"/>
        <v>нд</v>
      </c>
      <c r="BY58" s="105">
        <f>AO58-F58</f>
        <v>0.33760348999999756</v>
      </c>
      <c r="BZ58" s="124">
        <f>BY58/F58</f>
        <v>2.4587364204065629E-2</v>
      </c>
      <c r="CA58" s="174" t="s">
        <v>255</v>
      </c>
      <c r="CB58" s="103">
        <f t="shared" si="38"/>
        <v>0</v>
      </c>
      <c r="CC58" s="103">
        <f t="shared" si="38"/>
        <v>13.730771920000002</v>
      </c>
      <c r="CD58" s="103">
        <f t="shared" si="38"/>
        <v>0</v>
      </c>
      <c r="CE58" s="103">
        <f t="shared" si="38"/>
        <v>0</v>
      </c>
      <c r="CF58" s="103">
        <f t="shared" si="38"/>
        <v>0</v>
      </c>
      <c r="CG58" s="103">
        <f t="shared" si="38"/>
        <v>0</v>
      </c>
      <c r="CH58" s="103">
        <f t="shared" si="38"/>
        <v>570</v>
      </c>
      <c r="CI58" s="166">
        <f>'[4]4'!E61</f>
        <v>0</v>
      </c>
      <c r="CJ58" s="166">
        <f>'[4]4'!F61</f>
        <v>0</v>
      </c>
      <c r="CK58" s="166">
        <f>'[4]4'!G61</f>
        <v>0</v>
      </c>
      <c r="CL58" s="151">
        <f>'[4]4'!H61</f>
        <v>0</v>
      </c>
      <c r="CM58" s="166">
        <f>'[4]4'!I61</f>
        <v>0</v>
      </c>
      <c r="CN58" s="151">
        <f>'[4]4'!J61</f>
        <v>0</v>
      </c>
      <c r="CO58" s="166">
        <f>'[4]4'!K61</f>
        <v>0</v>
      </c>
    </row>
    <row r="59" spans="1:93" ht="47.25">
      <c r="A59" s="171" t="s">
        <v>118</v>
      </c>
      <c r="B59" s="172" t="s">
        <v>119</v>
      </c>
      <c r="C59" s="171" t="s">
        <v>45</v>
      </c>
      <c r="D59" s="105">
        <v>0</v>
      </c>
      <c r="E59" s="105">
        <f t="shared" si="34"/>
        <v>0</v>
      </c>
      <c r="F59" s="105">
        <f t="shared" si="35"/>
        <v>0</v>
      </c>
      <c r="G59" s="105">
        <f t="shared" si="35"/>
        <v>0</v>
      </c>
      <c r="H59" s="105">
        <f t="shared" si="35"/>
        <v>0</v>
      </c>
      <c r="I59" s="105">
        <f t="shared" si="35"/>
        <v>0</v>
      </c>
      <c r="J59" s="105">
        <f t="shared" si="35"/>
        <v>0</v>
      </c>
      <c r="K59" s="113">
        <f t="shared" si="35"/>
        <v>0</v>
      </c>
      <c r="L59" s="105">
        <v>0</v>
      </c>
      <c r="M59" s="105">
        <v>0</v>
      </c>
      <c r="N59" s="105">
        <v>0</v>
      </c>
      <c r="O59" s="105">
        <v>0</v>
      </c>
      <c r="P59" s="105">
        <v>0</v>
      </c>
      <c r="Q59" s="105">
        <v>0</v>
      </c>
      <c r="R59" s="105">
        <v>0</v>
      </c>
      <c r="S59" s="105">
        <v>0</v>
      </c>
      <c r="T59" s="105">
        <v>0</v>
      </c>
      <c r="U59" s="105">
        <v>0</v>
      </c>
      <c r="V59" s="105">
        <v>0</v>
      </c>
      <c r="W59" s="105">
        <v>0</v>
      </c>
      <c r="X59" s="105">
        <v>0</v>
      </c>
      <c r="Y59" s="105">
        <v>0</v>
      </c>
      <c r="Z59" s="105">
        <v>0</v>
      </c>
      <c r="AA59" s="105">
        <v>0</v>
      </c>
      <c r="AB59" s="105">
        <v>0</v>
      </c>
      <c r="AC59" s="105">
        <v>0</v>
      </c>
      <c r="AD59" s="105">
        <v>0</v>
      </c>
      <c r="AE59" s="105">
        <v>0</v>
      </c>
      <c r="AF59" s="105">
        <v>0</v>
      </c>
      <c r="AG59" s="105">
        <v>0</v>
      </c>
      <c r="AH59" s="105">
        <v>0</v>
      </c>
      <c r="AI59" s="105">
        <v>0</v>
      </c>
      <c r="AJ59" s="105">
        <v>0</v>
      </c>
      <c r="AK59" s="105">
        <v>0</v>
      </c>
      <c r="AL59" s="105">
        <v>0</v>
      </c>
      <c r="AM59" s="105">
        <v>0</v>
      </c>
      <c r="AN59" s="105">
        <f t="shared" si="37"/>
        <v>0</v>
      </c>
      <c r="AO59" s="105">
        <f t="shared" si="37"/>
        <v>0</v>
      </c>
      <c r="AP59" s="105">
        <f t="shared" si="37"/>
        <v>0</v>
      </c>
      <c r="AQ59" s="105">
        <f t="shared" si="37"/>
        <v>0</v>
      </c>
      <c r="AR59" s="105">
        <f t="shared" si="37"/>
        <v>0</v>
      </c>
      <c r="AS59" s="105">
        <f t="shared" si="37"/>
        <v>0</v>
      </c>
      <c r="AT59" s="105">
        <f t="shared" si="37"/>
        <v>0</v>
      </c>
      <c r="AU59" s="105">
        <v>0</v>
      </c>
      <c r="AV59" s="105">
        <v>0</v>
      </c>
      <c r="AW59" s="105">
        <v>0</v>
      </c>
      <c r="AX59" s="105">
        <v>0</v>
      </c>
      <c r="AY59" s="105">
        <v>0</v>
      </c>
      <c r="AZ59" s="105">
        <v>0</v>
      </c>
      <c r="BA59" s="105">
        <v>0</v>
      </c>
      <c r="BB59" s="105">
        <v>0</v>
      </c>
      <c r="BC59" s="105">
        <v>0</v>
      </c>
      <c r="BD59" s="105">
        <v>0</v>
      </c>
      <c r="BE59" s="105">
        <v>0</v>
      </c>
      <c r="BF59" s="105">
        <v>0</v>
      </c>
      <c r="BG59" s="105">
        <v>0</v>
      </c>
      <c r="BH59" s="105">
        <v>0</v>
      </c>
      <c r="BI59" s="105">
        <v>0</v>
      </c>
      <c r="BJ59" s="105">
        <v>0</v>
      </c>
      <c r="BK59" s="105">
        <v>0</v>
      </c>
      <c r="BL59" s="105">
        <v>0</v>
      </c>
      <c r="BM59" s="105">
        <v>0</v>
      </c>
      <c r="BN59" s="105">
        <v>0</v>
      </c>
      <c r="BO59" s="105">
        <v>0</v>
      </c>
      <c r="BP59" s="105">
        <v>0</v>
      </c>
      <c r="BQ59" s="105">
        <v>0</v>
      </c>
      <c r="BR59" s="105">
        <v>0</v>
      </c>
      <c r="BS59" s="105">
        <v>0</v>
      </c>
      <c r="BT59" s="105">
        <v>0</v>
      </c>
      <c r="BU59" s="105">
        <v>0</v>
      </c>
      <c r="BV59" s="105">
        <v>0</v>
      </c>
      <c r="BW59" s="105">
        <f t="shared" si="41"/>
        <v>0</v>
      </c>
      <c r="BX59" s="105" t="str">
        <f t="shared" si="42"/>
        <v>нд</v>
      </c>
      <c r="BY59" s="105">
        <f t="shared" si="43"/>
        <v>0</v>
      </c>
      <c r="BZ59" s="124" t="str">
        <f t="shared" si="44"/>
        <v>нд</v>
      </c>
      <c r="CA59" s="105" t="s">
        <v>46</v>
      </c>
      <c r="CB59" s="103">
        <f t="shared" si="38"/>
        <v>0</v>
      </c>
      <c r="CC59" s="103">
        <f t="shared" si="38"/>
        <v>0</v>
      </c>
      <c r="CD59" s="103">
        <f t="shared" si="38"/>
        <v>0</v>
      </c>
      <c r="CE59" s="103">
        <f t="shared" si="38"/>
        <v>0</v>
      </c>
      <c r="CF59" s="103">
        <f t="shared" si="38"/>
        <v>0</v>
      </c>
      <c r="CG59" s="103">
        <f t="shared" si="38"/>
        <v>0</v>
      </c>
      <c r="CH59" s="103">
        <f t="shared" si="38"/>
        <v>0</v>
      </c>
      <c r="CK59" s="170">
        <f>IF(CC59=[2]В0228_1037000158513_04_0_69_!BD62,0,1)</f>
        <v>0</v>
      </c>
    </row>
    <row r="60" spans="1:93" ht="47.25">
      <c r="A60" s="171" t="s">
        <v>121</v>
      </c>
      <c r="B60" s="172" t="s">
        <v>122</v>
      </c>
      <c r="C60" s="171" t="s">
        <v>45</v>
      </c>
      <c r="D60" s="105">
        <v>0</v>
      </c>
      <c r="E60" s="105">
        <f t="shared" si="34"/>
        <v>0</v>
      </c>
      <c r="F60" s="105">
        <f t="shared" si="35"/>
        <v>0</v>
      </c>
      <c r="G60" s="105">
        <f t="shared" si="35"/>
        <v>0</v>
      </c>
      <c r="H60" s="105">
        <f t="shared" si="35"/>
        <v>0</v>
      </c>
      <c r="I60" s="105">
        <f t="shared" si="35"/>
        <v>0</v>
      </c>
      <c r="J60" s="105">
        <f t="shared" si="35"/>
        <v>0</v>
      </c>
      <c r="K60" s="113">
        <f t="shared" si="35"/>
        <v>0</v>
      </c>
      <c r="L60" s="105">
        <v>0</v>
      </c>
      <c r="M60" s="105">
        <v>0</v>
      </c>
      <c r="N60" s="105">
        <v>0</v>
      </c>
      <c r="O60" s="105">
        <v>0</v>
      </c>
      <c r="P60" s="105">
        <v>0</v>
      </c>
      <c r="Q60" s="105">
        <v>0</v>
      </c>
      <c r="R60" s="105">
        <v>0</v>
      </c>
      <c r="S60" s="105">
        <v>0</v>
      </c>
      <c r="T60" s="105">
        <v>0</v>
      </c>
      <c r="U60" s="105">
        <v>0</v>
      </c>
      <c r="V60" s="105">
        <v>0</v>
      </c>
      <c r="W60" s="105">
        <v>0</v>
      </c>
      <c r="X60" s="105">
        <v>0</v>
      </c>
      <c r="Y60" s="105">
        <v>0</v>
      </c>
      <c r="Z60" s="105">
        <v>0</v>
      </c>
      <c r="AA60" s="105">
        <v>0</v>
      </c>
      <c r="AB60" s="105">
        <v>0</v>
      </c>
      <c r="AC60" s="105">
        <v>0</v>
      </c>
      <c r="AD60" s="105">
        <v>0</v>
      </c>
      <c r="AE60" s="105">
        <v>0</v>
      </c>
      <c r="AF60" s="105">
        <v>0</v>
      </c>
      <c r="AG60" s="105">
        <v>0</v>
      </c>
      <c r="AH60" s="105">
        <v>0</v>
      </c>
      <c r="AI60" s="105">
        <v>0</v>
      </c>
      <c r="AJ60" s="105">
        <v>0</v>
      </c>
      <c r="AK60" s="105">
        <v>0</v>
      </c>
      <c r="AL60" s="105">
        <v>0</v>
      </c>
      <c r="AM60" s="105">
        <v>0</v>
      </c>
      <c r="AN60" s="105">
        <f t="shared" si="37"/>
        <v>0</v>
      </c>
      <c r="AO60" s="105">
        <f t="shared" si="37"/>
        <v>0</v>
      </c>
      <c r="AP60" s="105">
        <f t="shared" si="37"/>
        <v>0</v>
      </c>
      <c r="AQ60" s="105">
        <f t="shared" si="37"/>
        <v>0</v>
      </c>
      <c r="AR60" s="105">
        <f t="shared" si="37"/>
        <v>0</v>
      </c>
      <c r="AS60" s="105">
        <f t="shared" si="37"/>
        <v>0</v>
      </c>
      <c r="AT60" s="105">
        <f t="shared" si="37"/>
        <v>0</v>
      </c>
      <c r="AU60" s="105">
        <v>0</v>
      </c>
      <c r="AV60" s="105">
        <v>0</v>
      </c>
      <c r="AW60" s="105">
        <v>0</v>
      </c>
      <c r="AX60" s="105">
        <v>0</v>
      </c>
      <c r="AY60" s="105">
        <v>0</v>
      </c>
      <c r="AZ60" s="105">
        <v>0</v>
      </c>
      <c r="BA60" s="105">
        <v>0</v>
      </c>
      <c r="BB60" s="105">
        <v>0</v>
      </c>
      <c r="BC60" s="105">
        <v>0</v>
      </c>
      <c r="BD60" s="105">
        <v>0</v>
      </c>
      <c r="BE60" s="105">
        <v>0</v>
      </c>
      <c r="BF60" s="105">
        <v>0</v>
      </c>
      <c r="BG60" s="105">
        <v>0</v>
      </c>
      <c r="BH60" s="105">
        <v>0</v>
      </c>
      <c r="BI60" s="105">
        <v>0</v>
      </c>
      <c r="BJ60" s="105">
        <v>0</v>
      </c>
      <c r="BK60" s="105">
        <v>0</v>
      </c>
      <c r="BL60" s="105">
        <v>0</v>
      </c>
      <c r="BM60" s="105">
        <v>0</v>
      </c>
      <c r="BN60" s="105">
        <v>0</v>
      </c>
      <c r="BO60" s="105">
        <v>0</v>
      </c>
      <c r="BP60" s="105">
        <v>0</v>
      </c>
      <c r="BQ60" s="105">
        <v>0</v>
      </c>
      <c r="BR60" s="105">
        <v>0</v>
      </c>
      <c r="BS60" s="105">
        <v>0</v>
      </c>
      <c r="BT60" s="105">
        <v>0</v>
      </c>
      <c r="BU60" s="105">
        <v>0</v>
      </c>
      <c r="BV60" s="105">
        <v>0</v>
      </c>
      <c r="BW60" s="105">
        <f t="shared" si="41"/>
        <v>0</v>
      </c>
      <c r="BX60" s="105" t="str">
        <f t="shared" si="42"/>
        <v>нд</v>
      </c>
      <c r="BY60" s="105">
        <f t="shared" si="43"/>
        <v>0</v>
      </c>
      <c r="BZ60" s="124" t="str">
        <f t="shared" si="44"/>
        <v>нд</v>
      </c>
      <c r="CA60" s="105" t="s">
        <v>46</v>
      </c>
      <c r="CB60" s="103">
        <f t="shared" si="38"/>
        <v>0</v>
      </c>
      <c r="CC60" s="103">
        <f t="shared" si="38"/>
        <v>0</v>
      </c>
      <c r="CD60" s="103">
        <f t="shared" si="38"/>
        <v>0</v>
      </c>
      <c r="CE60" s="103">
        <f t="shared" si="38"/>
        <v>0</v>
      </c>
      <c r="CF60" s="103">
        <f t="shared" si="38"/>
        <v>0</v>
      </c>
      <c r="CG60" s="103">
        <f t="shared" si="38"/>
        <v>0</v>
      </c>
      <c r="CH60" s="103">
        <f t="shared" si="38"/>
        <v>0</v>
      </c>
      <c r="CK60" s="170">
        <f>IF(CC60=[2]В0228_1037000158513_04_0_69_!BD63,0,1)</f>
        <v>0</v>
      </c>
    </row>
    <row r="61" spans="1:93" ht="47.25">
      <c r="A61" s="171" t="s">
        <v>123</v>
      </c>
      <c r="B61" s="172" t="s">
        <v>124</v>
      </c>
      <c r="C61" s="171" t="s">
        <v>45</v>
      </c>
      <c r="D61" s="105">
        <v>0</v>
      </c>
      <c r="E61" s="105">
        <f t="shared" si="34"/>
        <v>0</v>
      </c>
      <c r="F61" s="105">
        <f t="shared" si="35"/>
        <v>0</v>
      </c>
      <c r="G61" s="105">
        <f t="shared" si="35"/>
        <v>0</v>
      </c>
      <c r="H61" s="105">
        <f t="shared" si="35"/>
        <v>0</v>
      </c>
      <c r="I61" s="105">
        <f t="shared" si="35"/>
        <v>0</v>
      </c>
      <c r="J61" s="105">
        <f t="shared" si="35"/>
        <v>0</v>
      </c>
      <c r="K61" s="113">
        <f t="shared" si="35"/>
        <v>0</v>
      </c>
      <c r="L61" s="105">
        <v>0</v>
      </c>
      <c r="M61" s="105">
        <v>0</v>
      </c>
      <c r="N61" s="105">
        <v>0</v>
      </c>
      <c r="O61" s="105">
        <v>0</v>
      </c>
      <c r="P61" s="105">
        <v>0</v>
      </c>
      <c r="Q61" s="105">
        <v>0</v>
      </c>
      <c r="R61" s="105">
        <v>0</v>
      </c>
      <c r="S61" s="105">
        <v>0</v>
      </c>
      <c r="T61" s="105">
        <v>0</v>
      </c>
      <c r="U61" s="105">
        <v>0</v>
      </c>
      <c r="V61" s="105">
        <v>0</v>
      </c>
      <c r="W61" s="105">
        <v>0</v>
      </c>
      <c r="X61" s="105">
        <v>0</v>
      </c>
      <c r="Y61" s="105">
        <v>0</v>
      </c>
      <c r="Z61" s="105">
        <v>0</v>
      </c>
      <c r="AA61" s="105">
        <v>0</v>
      </c>
      <c r="AB61" s="105">
        <v>0</v>
      </c>
      <c r="AC61" s="105">
        <v>0</v>
      </c>
      <c r="AD61" s="105">
        <v>0</v>
      </c>
      <c r="AE61" s="105">
        <v>0</v>
      </c>
      <c r="AF61" s="105">
        <v>0</v>
      </c>
      <c r="AG61" s="105">
        <v>0</v>
      </c>
      <c r="AH61" s="105">
        <v>0</v>
      </c>
      <c r="AI61" s="105">
        <v>0</v>
      </c>
      <c r="AJ61" s="105">
        <v>0</v>
      </c>
      <c r="AK61" s="105">
        <v>0</v>
      </c>
      <c r="AL61" s="105">
        <v>0</v>
      </c>
      <c r="AM61" s="105">
        <v>0</v>
      </c>
      <c r="AN61" s="105">
        <f t="shared" si="37"/>
        <v>0</v>
      </c>
      <c r="AO61" s="105">
        <f t="shared" si="37"/>
        <v>0</v>
      </c>
      <c r="AP61" s="105">
        <f t="shared" si="37"/>
        <v>0</v>
      </c>
      <c r="AQ61" s="105">
        <f t="shared" si="37"/>
        <v>0</v>
      </c>
      <c r="AR61" s="105">
        <f t="shared" si="37"/>
        <v>0</v>
      </c>
      <c r="AS61" s="105">
        <f t="shared" si="37"/>
        <v>0</v>
      </c>
      <c r="AT61" s="105">
        <f t="shared" si="37"/>
        <v>0</v>
      </c>
      <c r="AU61" s="105">
        <v>0</v>
      </c>
      <c r="AV61" s="105">
        <v>0</v>
      </c>
      <c r="AW61" s="105">
        <v>0</v>
      </c>
      <c r="AX61" s="105">
        <v>0</v>
      </c>
      <c r="AY61" s="105">
        <v>0</v>
      </c>
      <c r="AZ61" s="105">
        <v>0</v>
      </c>
      <c r="BA61" s="105">
        <v>0</v>
      </c>
      <c r="BB61" s="105">
        <v>0</v>
      </c>
      <c r="BC61" s="105">
        <v>0</v>
      </c>
      <c r="BD61" s="105">
        <v>0</v>
      </c>
      <c r="BE61" s="105">
        <v>0</v>
      </c>
      <c r="BF61" s="105">
        <v>0</v>
      </c>
      <c r="BG61" s="105">
        <v>0</v>
      </c>
      <c r="BH61" s="105">
        <v>0</v>
      </c>
      <c r="BI61" s="105">
        <v>0</v>
      </c>
      <c r="BJ61" s="105">
        <v>0</v>
      </c>
      <c r="BK61" s="105">
        <v>0</v>
      </c>
      <c r="BL61" s="105">
        <v>0</v>
      </c>
      <c r="BM61" s="105">
        <v>0</v>
      </c>
      <c r="BN61" s="105">
        <v>0</v>
      </c>
      <c r="BO61" s="105">
        <v>0</v>
      </c>
      <c r="BP61" s="105">
        <v>0</v>
      </c>
      <c r="BQ61" s="105">
        <v>0</v>
      </c>
      <c r="BR61" s="105">
        <v>0</v>
      </c>
      <c r="BS61" s="105">
        <v>0</v>
      </c>
      <c r="BT61" s="105">
        <v>0</v>
      </c>
      <c r="BU61" s="105">
        <v>0</v>
      </c>
      <c r="BV61" s="105">
        <v>0</v>
      </c>
      <c r="BW61" s="105">
        <f t="shared" si="41"/>
        <v>0</v>
      </c>
      <c r="BX61" s="105" t="str">
        <f t="shared" si="42"/>
        <v>нд</v>
      </c>
      <c r="BY61" s="105">
        <f t="shared" si="43"/>
        <v>0</v>
      </c>
      <c r="BZ61" s="124" t="str">
        <f t="shared" si="44"/>
        <v>нд</v>
      </c>
      <c r="CA61" s="105" t="s">
        <v>46</v>
      </c>
      <c r="CB61" s="103">
        <f t="shared" si="38"/>
        <v>0</v>
      </c>
      <c r="CC61" s="103">
        <f t="shared" si="38"/>
        <v>0</v>
      </c>
      <c r="CD61" s="103">
        <f t="shared" si="38"/>
        <v>0</v>
      </c>
      <c r="CE61" s="103">
        <f t="shared" si="38"/>
        <v>0</v>
      </c>
      <c r="CF61" s="103">
        <f t="shared" si="38"/>
        <v>0</v>
      </c>
      <c r="CG61" s="103">
        <f t="shared" si="38"/>
        <v>0</v>
      </c>
      <c r="CH61" s="103">
        <f t="shared" si="38"/>
        <v>0</v>
      </c>
      <c r="CK61" s="170">
        <f>IF(CC61=[2]В0228_1037000158513_04_0_69_!BD64,0,1)</f>
        <v>0</v>
      </c>
    </row>
    <row r="62" spans="1:93" ht="63">
      <c r="A62" s="171" t="s">
        <v>125</v>
      </c>
      <c r="B62" s="172" t="s">
        <v>126</v>
      </c>
      <c r="C62" s="171" t="s">
        <v>45</v>
      </c>
      <c r="D62" s="105">
        <f>SUM(D63:D63)</f>
        <v>2.8444218299999999</v>
      </c>
      <c r="E62" s="105">
        <f t="shared" si="34"/>
        <v>0</v>
      </c>
      <c r="F62" s="105">
        <f t="shared" si="35"/>
        <v>2.8444218299999999</v>
      </c>
      <c r="G62" s="105">
        <f t="shared" si="35"/>
        <v>0</v>
      </c>
      <c r="H62" s="105">
        <f t="shared" si="35"/>
        <v>0</v>
      </c>
      <c r="I62" s="105">
        <f t="shared" si="35"/>
        <v>0</v>
      </c>
      <c r="J62" s="105">
        <f t="shared" si="35"/>
        <v>0</v>
      </c>
      <c r="K62" s="113">
        <f t="shared" si="35"/>
        <v>20</v>
      </c>
      <c r="L62" s="105">
        <f t="shared" ref="L62:AM62" si="49">SUM(L63:L63)</f>
        <v>0</v>
      </c>
      <c r="M62" s="105">
        <f t="shared" si="49"/>
        <v>0.1241939</v>
      </c>
      <c r="N62" s="105">
        <f t="shared" si="49"/>
        <v>0</v>
      </c>
      <c r="O62" s="105">
        <f t="shared" si="49"/>
        <v>0</v>
      </c>
      <c r="P62" s="105">
        <f t="shared" si="49"/>
        <v>0</v>
      </c>
      <c r="Q62" s="105">
        <f t="shared" si="49"/>
        <v>0</v>
      </c>
      <c r="R62" s="105">
        <f t="shared" si="49"/>
        <v>1</v>
      </c>
      <c r="S62" s="105">
        <f t="shared" si="49"/>
        <v>0</v>
      </c>
      <c r="T62" s="105">
        <f t="shared" si="49"/>
        <v>0</v>
      </c>
      <c r="U62" s="105">
        <f t="shared" si="49"/>
        <v>0</v>
      </c>
      <c r="V62" s="105">
        <f t="shared" si="49"/>
        <v>0</v>
      </c>
      <c r="W62" s="105">
        <f t="shared" si="49"/>
        <v>0</v>
      </c>
      <c r="X62" s="105">
        <f t="shared" si="49"/>
        <v>0</v>
      </c>
      <c r="Y62" s="105">
        <f t="shared" si="49"/>
        <v>0</v>
      </c>
      <c r="Z62" s="105">
        <f t="shared" si="49"/>
        <v>0</v>
      </c>
      <c r="AA62" s="105">
        <f t="shared" si="49"/>
        <v>0</v>
      </c>
      <c r="AB62" s="105">
        <f t="shared" si="49"/>
        <v>0</v>
      </c>
      <c r="AC62" s="105">
        <f t="shared" si="49"/>
        <v>0</v>
      </c>
      <c r="AD62" s="105">
        <f t="shared" si="49"/>
        <v>0</v>
      </c>
      <c r="AE62" s="105">
        <f t="shared" si="49"/>
        <v>0</v>
      </c>
      <c r="AF62" s="105">
        <f t="shared" si="49"/>
        <v>0</v>
      </c>
      <c r="AG62" s="105">
        <f t="shared" si="49"/>
        <v>0</v>
      </c>
      <c r="AH62" s="105">
        <f t="shared" si="49"/>
        <v>2.7202279300000001</v>
      </c>
      <c r="AI62" s="105">
        <f t="shared" si="49"/>
        <v>0</v>
      </c>
      <c r="AJ62" s="105">
        <f t="shared" si="49"/>
        <v>0</v>
      </c>
      <c r="AK62" s="105">
        <f t="shared" si="49"/>
        <v>0</v>
      </c>
      <c r="AL62" s="105">
        <f t="shared" si="49"/>
        <v>0</v>
      </c>
      <c r="AM62" s="105">
        <f t="shared" si="49"/>
        <v>19</v>
      </c>
      <c r="AN62" s="105">
        <f t="shared" si="37"/>
        <v>0</v>
      </c>
      <c r="AO62" s="105">
        <f t="shared" si="37"/>
        <v>2.5108123499999997</v>
      </c>
      <c r="AP62" s="105">
        <f t="shared" si="37"/>
        <v>0</v>
      </c>
      <c r="AQ62" s="105">
        <f t="shared" si="37"/>
        <v>0</v>
      </c>
      <c r="AR62" s="105">
        <f t="shared" si="37"/>
        <v>0</v>
      </c>
      <c r="AS62" s="105">
        <f t="shared" si="37"/>
        <v>0</v>
      </c>
      <c r="AT62" s="105">
        <f t="shared" si="37"/>
        <v>21</v>
      </c>
      <c r="AU62" s="105">
        <f t="shared" ref="AU62:BV62" si="50">SUM(AU63:AU63)</f>
        <v>0</v>
      </c>
      <c r="AV62" s="105">
        <f t="shared" si="50"/>
        <v>0.1241939</v>
      </c>
      <c r="AW62" s="105">
        <f t="shared" si="50"/>
        <v>0</v>
      </c>
      <c r="AX62" s="105">
        <f t="shared" si="50"/>
        <v>0</v>
      </c>
      <c r="AY62" s="105">
        <f t="shared" si="50"/>
        <v>0</v>
      </c>
      <c r="AZ62" s="105">
        <f t="shared" si="50"/>
        <v>0</v>
      </c>
      <c r="BA62" s="105">
        <f t="shared" si="50"/>
        <v>1</v>
      </c>
      <c r="BB62" s="105">
        <f t="shared" si="50"/>
        <v>0</v>
      </c>
      <c r="BC62" s="105">
        <f t="shared" si="50"/>
        <v>0</v>
      </c>
      <c r="BD62" s="105">
        <f t="shared" si="50"/>
        <v>0</v>
      </c>
      <c r="BE62" s="105">
        <f t="shared" si="50"/>
        <v>0</v>
      </c>
      <c r="BF62" s="105">
        <f t="shared" si="50"/>
        <v>0</v>
      </c>
      <c r="BG62" s="105">
        <f t="shared" si="50"/>
        <v>0</v>
      </c>
      <c r="BH62" s="105">
        <f t="shared" si="50"/>
        <v>0</v>
      </c>
      <c r="BI62" s="105">
        <f t="shared" si="50"/>
        <v>0</v>
      </c>
      <c r="BJ62" s="105">
        <f t="shared" si="50"/>
        <v>0</v>
      </c>
      <c r="BK62" s="105">
        <f t="shared" si="50"/>
        <v>0</v>
      </c>
      <c r="BL62" s="105">
        <f t="shared" si="50"/>
        <v>0</v>
      </c>
      <c r="BM62" s="105">
        <f t="shared" si="50"/>
        <v>0</v>
      </c>
      <c r="BN62" s="105">
        <f t="shared" si="50"/>
        <v>0</v>
      </c>
      <c r="BO62" s="105">
        <f t="shared" si="50"/>
        <v>0</v>
      </c>
      <c r="BP62" s="105">
        <f t="shared" si="50"/>
        <v>0</v>
      </c>
      <c r="BQ62" s="105">
        <f t="shared" si="50"/>
        <v>2.3866184499999998</v>
      </c>
      <c r="BR62" s="105">
        <f t="shared" si="50"/>
        <v>0</v>
      </c>
      <c r="BS62" s="105">
        <f t="shared" si="50"/>
        <v>0</v>
      </c>
      <c r="BT62" s="105">
        <f t="shared" si="50"/>
        <v>0</v>
      </c>
      <c r="BU62" s="105">
        <f t="shared" si="50"/>
        <v>0</v>
      </c>
      <c r="BV62" s="105">
        <f t="shared" si="50"/>
        <v>20</v>
      </c>
      <c r="BW62" s="105">
        <f t="shared" si="41"/>
        <v>0</v>
      </c>
      <c r="BX62" s="105" t="str">
        <f t="shared" si="42"/>
        <v>нд</v>
      </c>
      <c r="BY62" s="105">
        <f t="shared" si="43"/>
        <v>-0.33360948000000024</v>
      </c>
      <c r="BZ62" s="124">
        <f t="shared" si="44"/>
        <v>-0.1172855152781612</v>
      </c>
      <c r="CA62" s="105" t="s">
        <v>46</v>
      </c>
      <c r="CB62" s="103">
        <f t="shared" si="38"/>
        <v>0</v>
      </c>
      <c r="CC62" s="103">
        <f t="shared" si="38"/>
        <v>2.8444218299999999</v>
      </c>
      <c r="CD62" s="103">
        <f t="shared" si="38"/>
        <v>0</v>
      </c>
      <c r="CE62" s="103">
        <f t="shared" si="38"/>
        <v>0</v>
      </c>
      <c r="CF62" s="103">
        <f t="shared" si="38"/>
        <v>0</v>
      </c>
      <c r="CG62" s="103">
        <f t="shared" si="38"/>
        <v>0</v>
      </c>
      <c r="CH62" s="103">
        <f t="shared" si="38"/>
        <v>20</v>
      </c>
      <c r="CK62" s="170">
        <f>IF(CC62=[2]В0228_1037000158513_04_0_69_!BD65,0,1)</f>
        <v>1</v>
      </c>
    </row>
    <row r="63" spans="1:93" ht="31.5">
      <c r="A63" s="171" t="s">
        <v>127</v>
      </c>
      <c r="B63" s="172" t="s">
        <v>128</v>
      </c>
      <c r="C63" s="171" t="s">
        <v>129</v>
      </c>
      <c r="D63" s="173">
        <f>E63+F63</f>
        <v>2.8444218299999999</v>
      </c>
      <c r="E63" s="105">
        <f t="shared" si="34"/>
        <v>0</v>
      </c>
      <c r="F63" s="105">
        <f t="shared" si="35"/>
        <v>2.8444218299999999</v>
      </c>
      <c r="G63" s="105">
        <f t="shared" si="35"/>
        <v>0</v>
      </c>
      <c r="H63" s="105">
        <f t="shared" si="35"/>
        <v>0</v>
      </c>
      <c r="I63" s="105">
        <f t="shared" si="35"/>
        <v>0</v>
      </c>
      <c r="J63" s="105">
        <f t="shared" si="35"/>
        <v>0</v>
      </c>
      <c r="K63" s="113">
        <f t="shared" si="35"/>
        <v>20</v>
      </c>
      <c r="L63" s="105">
        <v>0</v>
      </c>
      <c r="M63" s="105">
        <v>0.1241939</v>
      </c>
      <c r="N63" s="105">
        <v>0</v>
      </c>
      <c r="O63" s="105">
        <v>0</v>
      </c>
      <c r="P63" s="105">
        <v>0</v>
      </c>
      <c r="Q63" s="105">
        <v>0</v>
      </c>
      <c r="R63" s="105">
        <v>1</v>
      </c>
      <c r="S63" s="105">
        <v>0</v>
      </c>
      <c r="T63" s="105">
        <v>0</v>
      </c>
      <c r="U63" s="105">
        <v>0</v>
      </c>
      <c r="V63" s="105">
        <v>0</v>
      </c>
      <c r="W63" s="105">
        <v>0</v>
      </c>
      <c r="X63" s="105">
        <v>0</v>
      </c>
      <c r="Y63" s="105">
        <v>0</v>
      </c>
      <c r="Z63" s="105">
        <v>0</v>
      </c>
      <c r="AA63" s="105">
        <v>0</v>
      </c>
      <c r="AB63" s="105">
        <v>0</v>
      </c>
      <c r="AC63" s="105">
        <v>0</v>
      </c>
      <c r="AD63" s="105">
        <v>0</v>
      </c>
      <c r="AE63" s="105">
        <v>0</v>
      </c>
      <c r="AF63" s="105">
        <v>0</v>
      </c>
      <c r="AG63" s="105">
        <v>0</v>
      </c>
      <c r="AH63" s="105">
        <v>2.7202279300000001</v>
      </c>
      <c r="AI63" s="105">
        <v>0</v>
      </c>
      <c r="AJ63" s="105">
        <v>0</v>
      </c>
      <c r="AK63" s="105">
        <v>0</v>
      </c>
      <c r="AL63" s="105">
        <v>0</v>
      </c>
      <c r="AM63" s="105">
        <v>19</v>
      </c>
      <c r="AN63" s="105">
        <f t="shared" si="37"/>
        <v>0</v>
      </c>
      <c r="AO63" s="105">
        <f t="shared" si="37"/>
        <v>2.5108123499999997</v>
      </c>
      <c r="AP63" s="105">
        <f t="shared" si="37"/>
        <v>0</v>
      </c>
      <c r="AQ63" s="105">
        <f t="shared" si="37"/>
        <v>0</v>
      </c>
      <c r="AR63" s="105">
        <f t="shared" si="37"/>
        <v>0</v>
      </c>
      <c r="AS63" s="105">
        <f t="shared" si="37"/>
        <v>0</v>
      </c>
      <c r="AT63" s="105">
        <f t="shared" si="37"/>
        <v>21</v>
      </c>
      <c r="AU63" s="105">
        <v>0</v>
      </c>
      <c r="AV63" s="105">
        <v>0.1241939</v>
      </c>
      <c r="AW63" s="105">
        <v>0</v>
      </c>
      <c r="AX63" s="105">
        <v>0</v>
      </c>
      <c r="AY63" s="105">
        <v>0</v>
      </c>
      <c r="AZ63" s="105">
        <v>0</v>
      </c>
      <c r="BA63" s="105">
        <v>1</v>
      </c>
      <c r="BB63" s="105">
        <v>0</v>
      </c>
      <c r="BC63" s="105">
        <v>0</v>
      </c>
      <c r="BD63" s="105">
        <v>0</v>
      </c>
      <c r="BE63" s="105">
        <v>0</v>
      </c>
      <c r="BF63" s="105">
        <v>0</v>
      </c>
      <c r="BG63" s="105">
        <v>0</v>
      </c>
      <c r="BH63" s="105">
        <v>0</v>
      </c>
      <c r="BI63" s="105">
        <v>0</v>
      </c>
      <c r="BJ63" s="105">
        <v>0</v>
      </c>
      <c r="BK63" s="105">
        <v>0</v>
      </c>
      <c r="BL63" s="105">
        <v>0</v>
      </c>
      <c r="BM63" s="105">
        <v>0</v>
      </c>
      <c r="BN63" s="105">
        <v>0</v>
      </c>
      <c r="BO63" s="105">
        <v>0</v>
      </c>
      <c r="BP63" s="105">
        <v>0</v>
      </c>
      <c r="BQ63" s="105">
        <v>2.3866184499999998</v>
      </c>
      <c r="BR63" s="105">
        <v>0</v>
      </c>
      <c r="BS63" s="105">
        <v>0</v>
      </c>
      <c r="BT63" s="105">
        <v>0</v>
      </c>
      <c r="BU63" s="105">
        <v>0</v>
      </c>
      <c r="BV63" s="105">
        <v>20</v>
      </c>
      <c r="BW63" s="105">
        <f>AN63-E63</f>
        <v>0</v>
      </c>
      <c r="BX63" s="105" t="str">
        <f t="shared" si="42"/>
        <v>нд</v>
      </c>
      <c r="BY63" s="105">
        <f>AO63-F63</f>
        <v>-0.33360948000000024</v>
      </c>
      <c r="BZ63" s="124">
        <f>BY63/F63</f>
        <v>-0.1172855152781612</v>
      </c>
      <c r="CA63" s="174" t="str">
        <f>[3]H0215_1037000158513_10_69_0!AF61</f>
        <v>Изменение цен по результатам закупочной процедуры</v>
      </c>
      <c r="CB63" s="103">
        <f t="shared" si="38"/>
        <v>0</v>
      </c>
      <c r="CC63" s="103">
        <f t="shared" si="38"/>
        <v>2.8444218299999999</v>
      </c>
      <c r="CD63" s="103">
        <f t="shared" si="38"/>
        <v>0</v>
      </c>
      <c r="CE63" s="103">
        <f t="shared" si="38"/>
        <v>0</v>
      </c>
      <c r="CF63" s="103">
        <f t="shared" si="38"/>
        <v>0</v>
      </c>
      <c r="CG63" s="103">
        <f t="shared" si="38"/>
        <v>0</v>
      </c>
      <c r="CH63" s="103">
        <f t="shared" si="38"/>
        <v>20</v>
      </c>
      <c r="CI63" s="166">
        <f>'[4]4'!E67</f>
        <v>0</v>
      </c>
      <c r="CJ63" s="166">
        <f>'[4]4'!F67</f>
        <v>12.218363204559999</v>
      </c>
      <c r="CK63" s="166">
        <f>'[4]4'!G67</f>
        <v>0</v>
      </c>
      <c r="CL63" s="151">
        <f>'[4]4'!H67</f>
        <v>0</v>
      </c>
      <c r="CM63" s="166">
        <f>'[4]4'!I67</f>
        <v>0</v>
      </c>
      <c r="CN63" s="151">
        <f>'[4]4'!J67</f>
        <v>0</v>
      </c>
      <c r="CO63" s="166">
        <f>'[4]4'!K67</f>
        <v>125</v>
      </c>
    </row>
    <row r="64" spans="1:93" ht="63">
      <c r="A64" s="171" t="s">
        <v>130</v>
      </c>
      <c r="B64" s="172" t="s">
        <v>131</v>
      </c>
      <c r="C64" s="171" t="s">
        <v>45</v>
      </c>
      <c r="D64" s="105">
        <v>0</v>
      </c>
      <c r="E64" s="105">
        <f t="shared" si="34"/>
        <v>0</v>
      </c>
      <c r="F64" s="105">
        <f t="shared" si="35"/>
        <v>0</v>
      </c>
      <c r="G64" s="105">
        <f t="shared" si="35"/>
        <v>0</v>
      </c>
      <c r="H64" s="105">
        <f t="shared" si="35"/>
        <v>0</v>
      </c>
      <c r="I64" s="105">
        <f t="shared" si="35"/>
        <v>0</v>
      </c>
      <c r="J64" s="105">
        <f t="shared" si="35"/>
        <v>0</v>
      </c>
      <c r="K64" s="113">
        <f t="shared" si="35"/>
        <v>0</v>
      </c>
      <c r="L64" s="105">
        <v>0</v>
      </c>
      <c r="M64" s="105">
        <v>0</v>
      </c>
      <c r="N64" s="105">
        <v>0</v>
      </c>
      <c r="O64" s="105">
        <v>0</v>
      </c>
      <c r="P64" s="105">
        <v>0</v>
      </c>
      <c r="Q64" s="105">
        <v>0</v>
      </c>
      <c r="R64" s="105">
        <v>0</v>
      </c>
      <c r="S64" s="105">
        <v>0</v>
      </c>
      <c r="T64" s="105">
        <v>0</v>
      </c>
      <c r="U64" s="105">
        <v>0</v>
      </c>
      <c r="V64" s="105">
        <v>0</v>
      </c>
      <c r="W64" s="105">
        <v>0</v>
      </c>
      <c r="X64" s="105">
        <v>0</v>
      </c>
      <c r="Y64" s="105">
        <v>0</v>
      </c>
      <c r="Z64" s="105">
        <v>0</v>
      </c>
      <c r="AA64" s="105">
        <v>0</v>
      </c>
      <c r="AB64" s="105">
        <v>0</v>
      </c>
      <c r="AC64" s="105">
        <v>0</v>
      </c>
      <c r="AD64" s="105">
        <v>0</v>
      </c>
      <c r="AE64" s="105">
        <v>0</v>
      </c>
      <c r="AF64" s="105">
        <v>0</v>
      </c>
      <c r="AG64" s="105">
        <v>0</v>
      </c>
      <c r="AH64" s="105">
        <v>0</v>
      </c>
      <c r="AI64" s="105">
        <v>0</v>
      </c>
      <c r="AJ64" s="105">
        <v>0</v>
      </c>
      <c r="AK64" s="105">
        <v>0</v>
      </c>
      <c r="AL64" s="105">
        <v>0</v>
      </c>
      <c r="AM64" s="105">
        <v>0</v>
      </c>
      <c r="AN64" s="105">
        <f t="shared" si="37"/>
        <v>0</v>
      </c>
      <c r="AO64" s="105">
        <f t="shared" si="37"/>
        <v>0</v>
      </c>
      <c r="AP64" s="105">
        <f t="shared" si="37"/>
        <v>0</v>
      </c>
      <c r="AQ64" s="105">
        <f t="shared" si="37"/>
        <v>0</v>
      </c>
      <c r="AR64" s="105">
        <f t="shared" si="37"/>
        <v>0</v>
      </c>
      <c r="AS64" s="105">
        <f t="shared" si="37"/>
        <v>0</v>
      </c>
      <c r="AT64" s="105">
        <f t="shared" si="37"/>
        <v>0</v>
      </c>
      <c r="AU64" s="105">
        <v>0</v>
      </c>
      <c r="AV64" s="105">
        <v>0</v>
      </c>
      <c r="AW64" s="105">
        <v>0</v>
      </c>
      <c r="AX64" s="105">
        <v>0</v>
      </c>
      <c r="AY64" s="105">
        <v>0</v>
      </c>
      <c r="AZ64" s="105">
        <v>0</v>
      </c>
      <c r="BA64" s="105">
        <v>0</v>
      </c>
      <c r="BB64" s="105">
        <v>0</v>
      </c>
      <c r="BC64" s="105">
        <v>0</v>
      </c>
      <c r="BD64" s="105">
        <v>0</v>
      </c>
      <c r="BE64" s="105">
        <v>0</v>
      </c>
      <c r="BF64" s="105">
        <v>0</v>
      </c>
      <c r="BG64" s="105">
        <v>0</v>
      </c>
      <c r="BH64" s="105">
        <v>0</v>
      </c>
      <c r="BI64" s="105">
        <v>0</v>
      </c>
      <c r="BJ64" s="105">
        <v>0</v>
      </c>
      <c r="BK64" s="105">
        <v>0</v>
      </c>
      <c r="BL64" s="105">
        <v>0</v>
      </c>
      <c r="BM64" s="105">
        <v>0</v>
      </c>
      <c r="BN64" s="105">
        <v>0</v>
      </c>
      <c r="BO64" s="105">
        <v>0</v>
      </c>
      <c r="BP64" s="105">
        <v>0</v>
      </c>
      <c r="BQ64" s="105">
        <v>0</v>
      </c>
      <c r="BR64" s="105">
        <v>0</v>
      </c>
      <c r="BS64" s="105">
        <v>0</v>
      </c>
      <c r="BT64" s="105">
        <v>0</v>
      </c>
      <c r="BU64" s="105">
        <v>0</v>
      </c>
      <c r="BV64" s="105">
        <v>0</v>
      </c>
      <c r="BW64" s="105">
        <f t="shared" si="41"/>
        <v>0</v>
      </c>
      <c r="BX64" s="105" t="str">
        <f t="shared" si="42"/>
        <v>нд</v>
      </c>
      <c r="BY64" s="105">
        <f t="shared" si="43"/>
        <v>0</v>
      </c>
      <c r="BZ64" s="124" t="str">
        <f t="shared" si="44"/>
        <v>нд</v>
      </c>
      <c r="CA64" s="105" t="s">
        <v>46</v>
      </c>
      <c r="CB64" s="103">
        <f t="shared" si="38"/>
        <v>0</v>
      </c>
      <c r="CC64" s="103">
        <f t="shared" si="38"/>
        <v>0</v>
      </c>
      <c r="CD64" s="103">
        <f t="shared" si="38"/>
        <v>0</v>
      </c>
      <c r="CE64" s="103">
        <f t="shared" si="38"/>
        <v>0</v>
      </c>
      <c r="CF64" s="103">
        <f t="shared" si="38"/>
        <v>0</v>
      </c>
      <c r="CG64" s="103">
        <f t="shared" si="38"/>
        <v>0</v>
      </c>
      <c r="CH64" s="103">
        <f t="shared" si="38"/>
        <v>0</v>
      </c>
      <c r="CK64" s="170">
        <f>IF(CC64=[2]В0228_1037000158513_04_0_69_!BD68,0,1)</f>
        <v>0</v>
      </c>
    </row>
    <row r="65" spans="1:93" ht="63">
      <c r="A65" s="171" t="s">
        <v>132</v>
      </c>
      <c r="B65" s="172" t="s">
        <v>133</v>
      </c>
      <c r="C65" s="171" t="s">
        <v>45</v>
      </c>
      <c r="D65" s="105">
        <v>0</v>
      </c>
      <c r="E65" s="105">
        <f t="shared" si="34"/>
        <v>0</v>
      </c>
      <c r="F65" s="105">
        <f t="shared" si="35"/>
        <v>0</v>
      </c>
      <c r="G65" s="105">
        <f t="shared" si="35"/>
        <v>0</v>
      </c>
      <c r="H65" s="105">
        <f t="shared" si="35"/>
        <v>0</v>
      </c>
      <c r="I65" s="105">
        <f t="shared" si="35"/>
        <v>0</v>
      </c>
      <c r="J65" s="105">
        <f t="shared" si="35"/>
        <v>0</v>
      </c>
      <c r="K65" s="113">
        <f t="shared" si="35"/>
        <v>0</v>
      </c>
      <c r="L65" s="105">
        <v>0</v>
      </c>
      <c r="M65" s="105">
        <v>0</v>
      </c>
      <c r="N65" s="105">
        <v>0</v>
      </c>
      <c r="O65" s="105">
        <v>0</v>
      </c>
      <c r="P65" s="105">
        <v>0</v>
      </c>
      <c r="Q65" s="105">
        <v>0</v>
      </c>
      <c r="R65" s="105">
        <v>0</v>
      </c>
      <c r="S65" s="105">
        <v>0</v>
      </c>
      <c r="T65" s="105">
        <v>0</v>
      </c>
      <c r="U65" s="105">
        <v>0</v>
      </c>
      <c r="V65" s="105">
        <v>0</v>
      </c>
      <c r="W65" s="105">
        <v>0</v>
      </c>
      <c r="X65" s="105">
        <v>0</v>
      </c>
      <c r="Y65" s="105">
        <v>0</v>
      </c>
      <c r="Z65" s="105">
        <v>0</v>
      </c>
      <c r="AA65" s="105">
        <v>0</v>
      </c>
      <c r="AB65" s="105">
        <v>0</v>
      </c>
      <c r="AC65" s="105">
        <v>0</v>
      </c>
      <c r="AD65" s="105">
        <v>0</v>
      </c>
      <c r="AE65" s="105">
        <v>0</v>
      </c>
      <c r="AF65" s="105">
        <v>0</v>
      </c>
      <c r="AG65" s="105">
        <v>0</v>
      </c>
      <c r="AH65" s="105">
        <v>0</v>
      </c>
      <c r="AI65" s="105">
        <v>0</v>
      </c>
      <c r="AJ65" s="105">
        <v>0</v>
      </c>
      <c r="AK65" s="105">
        <v>0</v>
      </c>
      <c r="AL65" s="105">
        <v>0</v>
      </c>
      <c r="AM65" s="105">
        <v>0</v>
      </c>
      <c r="AN65" s="105">
        <f t="shared" si="37"/>
        <v>0</v>
      </c>
      <c r="AO65" s="105">
        <f t="shared" si="37"/>
        <v>0</v>
      </c>
      <c r="AP65" s="105">
        <f t="shared" si="37"/>
        <v>0</v>
      </c>
      <c r="AQ65" s="105">
        <f t="shared" si="37"/>
        <v>0</v>
      </c>
      <c r="AR65" s="105">
        <f t="shared" si="37"/>
        <v>0</v>
      </c>
      <c r="AS65" s="105">
        <f t="shared" si="37"/>
        <v>0</v>
      </c>
      <c r="AT65" s="105">
        <f t="shared" si="37"/>
        <v>0</v>
      </c>
      <c r="AU65" s="105">
        <v>0</v>
      </c>
      <c r="AV65" s="105">
        <v>0</v>
      </c>
      <c r="AW65" s="105">
        <v>0</v>
      </c>
      <c r="AX65" s="105">
        <v>0</v>
      </c>
      <c r="AY65" s="105">
        <v>0</v>
      </c>
      <c r="AZ65" s="105">
        <v>0</v>
      </c>
      <c r="BA65" s="105">
        <v>0</v>
      </c>
      <c r="BB65" s="105">
        <v>0</v>
      </c>
      <c r="BC65" s="105">
        <v>0</v>
      </c>
      <c r="BD65" s="105">
        <v>0</v>
      </c>
      <c r="BE65" s="105">
        <v>0</v>
      </c>
      <c r="BF65" s="105">
        <v>0</v>
      </c>
      <c r="BG65" s="105">
        <v>0</v>
      </c>
      <c r="BH65" s="105">
        <v>0</v>
      </c>
      <c r="BI65" s="105">
        <v>0</v>
      </c>
      <c r="BJ65" s="105">
        <v>0</v>
      </c>
      <c r="BK65" s="105">
        <v>0</v>
      </c>
      <c r="BL65" s="105">
        <v>0</v>
      </c>
      <c r="BM65" s="105">
        <v>0</v>
      </c>
      <c r="BN65" s="105">
        <v>0</v>
      </c>
      <c r="BO65" s="105">
        <v>0</v>
      </c>
      <c r="BP65" s="105">
        <v>0</v>
      </c>
      <c r="BQ65" s="105">
        <v>0</v>
      </c>
      <c r="BR65" s="105">
        <v>0</v>
      </c>
      <c r="BS65" s="105">
        <v>0</v>
      </c>
      <c r="BT65" s="105">
        <v>0</v>
      </c>
      <c r="BU65" s="105">
        <v>0</v>
      </c>
      <c r="BV65" s="105">
        <v>0</v>
      </c>
      <c r="BW65" s="105">
        <f t="shared" si="41"/>
        <v>0</v>
      </c>
      <c r="BX65" s="105" t="str">
        <f t="shared" si="42"/>
        <v>нд</v>
      </c>
      <c r="BY65" s="105">
        <f t="shared" si="43"/>
        <v>0</v>
      </c>
      <c r="BZ65" s="124" t="str">
        <f t="shared" si="44"/>
        <v>нд</v>
      </c>
      <c r="CA65" s="105" t="s">
        <v>46</v>
      </c>
      <c r="CB65" s="103">
        <f t="shared" si="38"/>
        <v>0</v>
      </c>
      <c r="CC65" s="103">
        <f t="shared" si="38"/>
        <v>0</v>
      </c>
      <c r="CD65" s="103">
        <f t="shared" si="38"/>
        <v>0</v>
      </c>
      <c r="CE65" s="103">
        <f t="shared" si="38"/>
        <v>0</v>
      </c>
      <c r="CF65" s="103">
        <f t="shared" si="38"/>
        <v>0</v>
      </c>
      <c r="CG65" s="103">
        <f t="shared" si="38"/>
        <v>0</v>
      </c>
      <c r="CH65" s="103">
        <f t="shared" si="38"/>
        <v>0</v>
      </c>
      <c r="CK65" s="170">
        <f>IF(CC65=[2]В0228_1037000158513_04_0_69_!BD69,0,1)</f>
        <v>0</v>
      </c>
    </row>
    <row r="66" spans="1:93" ht="63">
      <c r="A66" s="171" t="s">
        <v>134</v>
      </c>
      <c r="B66" s="172" t="s">
        <v>135</v>
      </c>
      <c r="C66" s="171" t="s">
        <v>45</v>
      </c>
      <c r="D66" s="105">
        <v>0</v>
      </c>
      <c r="E66" s="105">
        <f t="shared" si="34"/>
        <v>0</v>
      </c>
      <c r="F66" s="105">
        <f t="shared" si="35"/>
        <v>0</v>
      </c>
      <c r="G66" s="105">
        <f t="shared" si="35"/>
        <v>0</v>
      </c>
      <c r="H66" s="105">
        <f t="shared" si="35"/>
        <v>0</v>
      </c>
      <c r="I66" s="105">
        <f t="shared" si="35"/>
        <v>0</v>
      </c>
      <c r="J66" s="105">
        <f t="shared" si="35"/>
        <v>0</v>
      </c>
      <c r="K66" s="113">
        <f t="shared" si="35"/>
        <v>0</v>
      </c>
      <c r="L66" s="105">
        <v>0</v>
      </c>
      <c r="M66" s="105">
        <v>0</v>
      </c>
      <c r="N66" s="105">
        <v>0</v>
      </c>
      <c r="O66" s="105">
        <v>0</v>
      </c>
      <c r="P66" s="105">
        <v>0</v>
      </c>
      <c r="Q66" s="105">
        <v>0</v>
      </c>
      <c r="R66" s="105">
        <v>0</v>
      </c>
      <c r="S66" s="105">
        <v>0</v>
      </c>
      <c r="T66" s="105">
        <v>0</v>
      </c>
      <c r="U66" s="105">
        <v>0</v>
      </c>
      <c r="V66" s="105">
        <v>0</v>
      </c>
      <c r="W66" s="105">
        <v>0</v>
      </c>
      <c r="X66" s="105">
        <v>0</v>
      </c>
      <c r="Y66" s="105">
        <v>0</v>
      </c>
      <c r="Z66" s="105">
        <v>0</v>
      </c>
      <c r="AA66" s="105">
        <v>0</v>
      </c>
      <c r="AB66" s="105">
        <v>0</v>
      </c>
      <c r="AC66" s="105">
        <v>0</v>
      </c>
      <c r="AD66" s="105">
        <v>0</v>
      </c>
      <c r="AE66" s="105">
        <v>0</v>
      </c>
      <c r="AF66" s="105">
        <v>0</v>
      </c>
      <c r="AG66" s="105">
        <v>0</v>
      </c>
      <c r="AH66" s="105">
        <v>0</v>
      </c>
      <c r="AI66" s="105">
        <v>0</v>
      </c>
      <c r="AJ66" s="105">
        <v>0</v>
      </c>
      <c r="AK66" s="105">
        <v>0</v>
      </c>
      <c r="AL66" s="105">
        <v>0</v>
      </c>
      <c r="AM66" s="105">
        <v>0</v>
      </c>
      <c r="AN66" s="105">
        <f t="shared" si="37"/>
        <v>0</v>
      </c>
      <c r="AO66" s="105">
        <f t="shared" si="37"/>
        <v>0</v>
      </c>
      <c r="AP66" s="105">
        <f t="shared" si="37"/>
        <v>0</v>
      </c>
      <c r="AQ66" s="105">
        <f t="shared" si="37"/>
        <v>0</v>
      </c>
      <c r="AR66" s="105">
        <f t="shared" si="37"/>
        <v>0</v>
      </c>
      <c r="AS66" s="105">
        <f t="shared" si="37"/>
        <v>0</v>
      </c>
      <c r="AT66" s="105">
        <f t="shared" si="37"/>
        <v>0</v>
      </c>
      <c r="AU66" s="105">
        <v>0</v>
      </c>
      <c r="AV66" s="105">
        <v>0</v>
      </c>
      <c r="AW66" s="105">
        <v>0</v>
      </c>
      <c r="AX66" s="105">
        <v>0</v>
      </c>
      <c r="AY66" s="105">
        <v>0</v>
      </c>
      <c r="AZ66" s="105">
        <v>0</v>
      </c>
      <c r="BA66" s="105">
        <v>0</v>
      </c>
      <c r="BB66" s="105">
        <v>0</v>
      </c>
      <c r="BC66" s="105">
        <v>0</v>
      </c>
      <c r="BD66" s="105">
        <v>0</v>
      </c>
      <c r="BE66" s="105">
        <v>0</v>
      </c>
      <c r="BF66" s="105">
        <v>0</v>
      </c>
      <c r="BG66" s="105">
        <v>0</v>
      </c>
      <c r="BH66" s="105">
        <v>0</v>
      </c>
      <c r="BI66" s="105">
        <v>0</v>
      </c>
      <c r="BJ66" s="105">
        <v>0</v>
      </c>
      <c r="BK66" s="105">
        <v>0</v>
      </c>
      <c r="BL66" s="105">
        <v>0</v>
      </c>
      <c r="BM66" s="105">
        <v>0</v>
      </c>
      <c r="BN66" s="105">
        <v>0</v>
      </c>
      <c r="BO66" s="105">
        <v>0</v>
      </c>
      <c r="BP66" s="105">
        <v>0</v>
      </c>
      <c r="BQ66" s="105">
        <v>0</v>
      </c>
      <c r="BR66" s="105">
        <v>0</v>
      </c>
      <c r="BS66" s="105">
        <v>0</v>
      </c>
      <c r="BT66" s="105">
        <v>0</v>
      </c>
      <c r="BU66" s="105">
        <v>0</v>
      </c>
      <c r="BV66" s="105">
        <v>0</v>
      </c>
      <c r="BW66" s="105">
        <f t="shared" si="41"/>
        <v>0</v>
      </c>
      <c r="BX66" s="105" t="str">
        <f t="shared" si="42"/>
        <v>нд</v>
      </c>
      <c r="BY66" s="105">
        <f t="shared" si="43"/>
        <v>0</v>
      </c>
      <c r="BZ66" s="124" t="str">
        <f t="shared" si="44"/>
        <v>нд</v>
      </c>
      <c r="CA66" s="105" t="s">
        <v>46</v>
      </c>
      <c r="CB66" s="103">
        <f t="shared" si="38"/>
        <v>0</v>
      </c>
      <c r="CC66" s="103">
        <f t="shared" si="38"/>
        <v>0</v>
      </c>
      <c r="CD66" s="103">
        <f t="shared" si="38"/>
        <v>0</v>
      </c>
      <c r="CE66" s="103">
        <f t="shared" si="38"/>
        <v>0</v>
      </c>
      <c r="CF66" s="103">
        <f t="shared" si="38"/>
        <v>0</v>
      </c>
      <c r="CG66" s="103">
        <f t="shared" si="38"/>
        <v>0</v>
      </c>
      <c r="CH66" s="103">
        <f t="shared" si="38"/>
        <v>0</v>
      </c>
      <c r="CK66" s="170">
        <f>IF(CC66=[2]В0228_1037000158513_04_0_69_!BD70,0,1)</f>
        <v>0</v>
      </c>
    </row>
    <row r="67" spans="1:93" ht="63">
      <c r="A67" s="171" t="s">
        <v>136</v>
      </c>
      <c r="B67" s="172" t="s">
        <v>137</v>
      </c>
      <c r="C67" s="171" t="s">
        <v>45</v>
      </c>
      <c r="D67" s="105">
        <f>SUM(D68,D69)</f>
        <v>0</v>
      </c>
      <c r="E67" s="105">
        <f t="shared" si="34"/>
        <v>0</v>
      </c>
      <c r="F67" s="105">
        <f t="shared" ref="F67:K67" si="51">SUM(M67,T67,AA67,AH67)</f>
        <v>0</v>
      </c>
      <c r="G67" s="105">
        <f t="shared" si="51"/>
        <v>0</v>
      </c>
      <c r="H67" s="105">
        <f t="shared" si="51"/>
        <v>0</v>
      </c>
      <c r="I67" s="105">
        <f t="shared" si="51"/>
        <v>0</v>
      </c>
      <c r="J67" s="105">
        <f t="shared" si="51"/>
        <v>0</v>
      </c>
      <c r="K67" s="113">
        <f t="shared" si="51"/>
        <v>0</v>
      </c>
      <c r="L67" s="105">
        <f t="shared" ref="L67:AM67" si="52">SUM(L68,L69)</f>
        <v>0</v>
      </c>
      <c r="M67" s="105">
        <f t="shared" si="52"/>
        <v>0</v>
      </c>
      <c r="N67" s="105">
        <f t="shared" si="52"/>
        <v>0</v>
      </c>
      <c r="O67" s="105">
        <f t="shared" si="52"/>
        <v>0</v>
      </c>
      <c r="P67" s="105">
        <f t="shared" si="52"/>
        <v>0</v>
      </c>
      <c r="Q67" s="105">
        <f t="shared" si="52"/>
        <v>0</v>
      </c>
      <c r="R67" s="105">
        <f t="shared" si="52"/>
        <v>0</v>
      </c>
      <c r="S67" s="105">
        <f t="shared" si="52"/>
        <v>0</v>
      </c>
      <c r="T67" s="105">
        <f t="shared" si="52"/>
        <v>0</v>
      </c>
      <c r="U67" s="105">
        <f t="shared" si="52"/>
        <v>0</v>
      </c>
      <c r="V67" s="105">
        <f t="shared" si="52"/>
        <v>0</v>
      </c>
      <c r="W67" s="105">
        <f t="shared" si="52"/>
        <v>0</v>
      </c>
      <c r="X67" s="105">
        <f t="shared" si="52"/>
        <v>0</v>
      </c>
      <c r="Y67" s="105">
        <f t="shared" si="52"/>
        <v>0</v>
      </c>
      <c r="Z67" s="105">
        <f t="shared" si="52"/>
        <v>0</v>
      </c>
      <c r="AA67" s="105">
        <f t="shared" si="52"/>
        <v>0</v>
      </c>
      <c r="AB67" s="105">
        <f t="shared" si="52"/>
        <v>0</v>
      </c>
      <c r="AC67" s="105">
        <f t="shared" si="52"/>
        <v>0</v>
      </c>
      <c r="AD67" s="105">
        <f t="shared" si="52"/>
        <v>0</v>
      </c>
      <c r="AE67" s="105">
        <f t="shared" si="52"/>
        <v>0</v>
      </c>
      <c r="AF67" s="105">
        <f t="shared" si="52"/>
        <v>0</v>
      </c>
      <c r="AG67" s="105">
        <f t="shared" si="52"/>
        <v>0</v>
      </c>
      <c r="AH67" s="105">
        <f t="shared" si="52"/>
        <v>0</v>
      </c>
      <c r="AI67" s="105">
        <f t="shared" si="52"/>
        <v>0</v>
      </c>
      <c r="AJ67" s="105">
        <f t="shared" si="52"/>
        <v>0</v>
      </c>
      <c r="AK67" s="105">
        <f t="shared" si="52"/>
        <v>0</v>
      </c>
      <c r="AL67" s="105">
        <f t="shared" si="52"/>
        <v>0</v>
      </c>
      <c r="AM67" s="105">
        <f t="shared" si="52"/>
        <v>0</v>
      </c>
      <c r="AN67" s="105">
        <f t="shared" si="37"/>
        <v>0</v>
      </c>
      <c r="AO67" s="105">
        <f t="shared" si="37"/>
        <v>0</v>
      </c>
      <c r="AP67" s="105">
        <f t="shared" si="37"/>
        <v>0</v>
      </c>
      <c r="AQ67" s="105">
        <f t="shared" si="37"/>
        <v>0</v>
      </c>
      <c r="AR67" s="105">
        <f t="shared" si="37"/>
        <v>0</v>
      </c>
      <c r="AS67" s="105">
        <f t="shared" si="37"/>
        <v>0</v>
      </c>
      <c r="AT67" s="105">
        <f t="shared" si="37"/>
        <v>0</v>
      </c>
      <c r="AU67" s="105">
        <f t="shared" ref="AU67:BV67" si="53">SUM(AU68,AU69)</f>
        <v>0</v>
      </c>
      <c r="AV67" s="105">
        <f t="shared" si="53"/>
        <v>0</v>
      </c>
      <c r="AW67" s="105">
        <f t="shared" si="53"/>
        <v>0</v>
      </c>
      <c r="AX67" s="105">
        <f t="shared" si="53"/>
        <v>0</v>
      </c>
      <c r="AY67" s="105">
        <f t="shared" si="53"/>
        <v>0</v>
      </c>
      <c r="AZ67" s="105">
        <f t="shared" si="53"/>
        <v>0</v>
      </c>
      <c r="BA67" s="105">
        <f t="shared" si="53"/>
        <v>0</v>
      </c>
      <c r="BB67" s="105">
        <f t="shared" si="53"/>
        <v>0</v>
      </c>
      <c r="BC67" s="105">
        <f t="shared" si="53"/>
        <v>0</v>
      </c>
      <c r="BD67" s="105">
        <f t="shared" si="53"/>
        <v>0</v>
      </c>
      <c r="BE67" s="105">
        <f t="shared" si="53"/>
        <v>0</v>
      </c>
      <c r="BF67" s="105">
        <f t="shared" si="53"/>
        <v>0</v>
      </c>
      <c r="BG67" s="105">
        <f t="shared" si="53"/>
        <v>0</v>
      </c>
      <c r="BH67" s="105">
        <f t="shared" si="53"/>
        <v>0</v>
      </c>
      <c r="BI67" s="105">
        <f t="shared" si="53"/>
        <v>0</v>
      </c>
      <c r="BJ67" s="105">
        <f t="shared" si="53"/>
        <v>0</v>
      </c>
      <c r="BK67" s="105">
        <f t="shared" si="53"/>
        <v>0</v>
      </c>
      <c r="BL67" s="105">
        <f t="shared" si="53"/>
        <v>0</v>
      </c>
      <c r="BM67" s="105">
        <f t="shared" si="53"/>
        <v>0</v>
      </c>
      <c r="BN67" s="105">
        <f t="shared" si="53"/>
        <v>0</v>
      </c>
      <c r="BO67" s="105">
        <f t="shared" si="53"/>
        <v>0</v>
      </c>
      <c r="BP67" s="105">
        <f t="shared" si="53"/>
        <v>0</v>
      </c>
      <c r="BQ67" s="105">
        <f t="shared" si="53"/>
        <v>0</v>
      </c>
      <c r="BR67" s="105">
        <f t="shared" si="53"/>
        <v>0</v>
      </c>
      <c r="BS67" s="105">
        <f t="shared" si="53"/>
        <v>0</v>
      </c>
      <c r="BT67" s="105">
        <f t="shared" si="53"/>
        <v>0</v>
      </c>
      <c r="BU67" s="105">
        <f t="shared" si="53"/>
        <v>0</v>
      </c>
      <c r="BV67" s="105">
        <f t="shared" si="53"/>
        <v>0</v>
      </c>
      <c r="BW67" s="105">
        <f t="shared" si="41"/>
        <v>0</v>
      </c>
      <c r="BX67" s="105" t="str">
        <f t="shared" si="42"/>
        <v>нд</v>
      </c>
      <c r="BY67" s="105">
        <f t="shared" si="43"/>
        <v>0</v>
      </c>
      <c r="BZ67" s="124" t="str">
        <f t="shared" si="44"/>
        <v>нд</v>
      </c>
      <c r="CA67" s="105" t="s">
        <v>46</v>
      </c>
      <c r="CB67" s="103">
        <f t="shared" si="38"/>
        <v>0</v>
      </c>
      <c r="CC67" s="103">
        <f t="shared" si="38"/>
        <v>0</v>
      </c>
      <c r="CD67" s="103">
        <f t="shared" si="38"/>
        <v>0</v>
      </c>
      <c r="CE67" s="103">
        <f t="shared" si="38"/>
        <v>0</v>
      </c>
      <c r="CF67" s="103">
        <f t="shared" si="38"/>
        <v>0</v>
      </c>
      <c r="CG67" s="103">
        <f t="shared" si="38"/>
        <v>0</v>
      </c>
      <c r="CH67" s="103">
        <f t="shared" si="38"/>
        <v>0</v>
      </c>
      <c r="CK67" s="170">
        <f>IF(CC67=[2]В0228_1037000158513_04_0_69_!BD71,0,1)</f>
        <v>0</v>
      </c>
    </row>
    <row r="68" spans="1:93" ht="47.25">
      <c r="A68" s="171" t="s">
        <v>138</v>
      </c>
      <c r="B68" s="172" t="s">
        <v>139</v>
      </c>
      <c r="C68" s="171" t="s">
        <v>45</v>
      </c>
      <c r="D68" s="105" t="s">
        <v>46</v>
      </c>
      <c r="E68" s="105">
        <f t="shared" ref="E68:K71" si="54">SUM(L68,S68,Z68,AG68)</f>
        <v>0</v>
      </c>
      <c r="F68" s="105">
        <f t="shared" si="54"/>
        <v>0</v>
      </c>
      <c r="G68" s="105">
        <f t="shared" si="54"/>
        <v>0</v>
      </c>
      <c r="H68" s="105">
        <f t="shared" si="54"/>
        <v>0</v>
      </c>
      <c r="I68" s="105">
        <f t="shared" si="54"/>
        <v>0</v>
      </c>
      <c r="J68" s="105">
        <f t="shared" si="54"/>
        <v>0</v>
      </c>
      <c r="K68" s="113">
        <f t="shared" si="54"/>
        <v>0</v>
      </c>
      <c r="L68" s="105" t="s">
        <v>46</v>
      </c>
      <c r="M68" s="105" t="s">
        <v>46</v>
      </c>
      <c r="N68" s="105" t="s">
        <v>46</v>
      </c>
      <c r="O68" s="105" t="s">
        <v>46</v>
      </c>
      <c r="P68" s="105" t="s">
        <v>46</v>
      </c>
      <c r="Q68" s="105" t="s">
        <v>46</v>
      </c>
      <c r="R68" s="105" t="s">
        <v>46</v>
      </c>
      <c r="S68" s="105" t="s">
        <v>46</v>
      </c>
      <c r="T68" s="105" t="s">
        <v>46</v>
      </c>
      <c r="U68" s="105" t="s">
        <v>46</v>
      </c>
      <c r="V68" s="105" t="s">
        <v>46</v>
      </c>
      <c r="W68" s="105" t="s">
        <v>46</v>
      </c>
      <c r="X68" s="105" t="s">
        <v>46</v>
      </c>
      <c r="Y68" s="105" t="s">
        <v>46</v>
      </c>
      <c r="Z68" s="105" t="s">
        <v>46</v>
      </c>
      <c r="AA68" s="105" t="s">
        <v>46</v>
      </c>
      <c r="AB68" s="105" t="s">
        <v>46</v>
      </c>
      <c r="AC68" s="105" t="s">
        <v>46</v>
      </c>
      <c r="AD68" s="105" t="s">
        <v>46</v>
      </c>
      <c r="AE68" s="105" t="s">
        <v>46</v>
      </c>
      <c r="AF68" s="105" t="s">
        <v>46</v>
      </c>
      <c r="AG68" s="105" t="s">
        <v>46</v>
      </c>
      <c r="AH68" s="105" t="s">
        <v>46</v>
      </c>
      <c r="AI68" s="105" t="s">
        <v>46</v>
      </c>
      <c r="AJ68" s="105" t="s">
        <v>46</v>
      </c>
      <c r="AK68" s="105" t="s">
        <v>46</v>
      </c>
      <c r="AL68" s="105" t="s">
        <v>46</v>
      </c>
      <c r="AM68" s="105" t="s">
        <v>46</v>
      </c>
      <c r="AN68" s="105">
        <f t="shared" ref="AN68:AT71" si="55">SUM(AU68,BB68,BI68,BP68)</f>
        <v>0</v>
      </c>
      <c r="AO68" s="105">
        <f t="shared" si="55"/>
        <v>0</v>
      </c>
      <c r="AP68" s="105">
        <f t="shared" si="55"/>
        <v>0</v>
      </c>
      <c r="AQ68" s="105">
        <f t="shared" si="55"/>
        <v>0</v>
      </c>
      <c r="AR68" s="105">
        <f t="shared" si="55"/>
        <v>0</v>
      </c>
      <c r="AS68" s="105">
        <f t="shared" si="55"/>
        <v>0</v>
      </c>
      <c r="AT68" s="105">
        <f t="shared" si="55"/>
        <v>0</v>
      </c>
      <c r="AU68" s="105" t="s">
        <v>46</v>
      </c>
      <c r="AV68" s="105" t="s">
        <v>46</v>
      </c>
      <c r="AW68" s="105" t="s">
        <v>46</v>
      </c>
      <c r="AX68" s="105" t="s">
        <v>46</v>
      </c>
      <c r="AY68" s="105" t="s">
        <v>46</v>
      </c>
      <c r="AZ68" s="105" t="s">
        <v>46</v>
      </c>
      <c r="BA68" s="105" t="s">
        <v>46</v>
      </c>
      <c r="BB68" s="105" t="s">
        <v>46</v>
      </c>
      <c r="BC68" s="105" t="s">
        <v>46</v>
      </c>
      <c r="BD68" s="105" t="s">
        <v>46</v>
      </c>
      <c r="BE68" s="105" t="s">
        <v>46</v>
      </c>
      <c r="BF68" s="105" t="s">
        <v>46</v>
      </c>
      <c r="BG68" s="105" t="s">
        <v>46</v>
      </c>
      <c r="BH68" s="105" t="s">
        <v>46</v>
      </c>
      <c r="BI68" s="105" t="s">
        <v>46</v>
      </c>
      <c r="BJ68" s="105" t="s">
        <v>46</v>
      </c>
      <c r="BK68" s="105" t="s">
        <v>46</v>
      </c>
      <c r="BL68" s="105" t="s">
        <v>46</v>
      </c>
      <c r="BM68" s="105" t="s">
        <v>46</v>
      </c>
      <c r="BN68" s="105" t="s">
        <v>46</v>
      </c>
      <c r="BO68" s="105" t="s">
        <v>46</v>
      </c>
      <c r="BP68" s="105" t="s">
        <v>46</v>
      </c>
      <c r="BQ68" s="105" t="s">
        <v>46</v>
      </c>
      <c r="BR68" s="105" t="s">
        <v>46</v>
      </c>
      <c r="BS68" s="105" t="s">
        <v>46</v>
      </c>
      <c r="BT68" s="105" t="s">
        <v>46</v>
      </c>
      <c r="BU68" s="105" t="s">
        <v>46</v>
      </c>
      <c r="BV68" s="105" t="s">
        <v>46</v>
      </c>
      <c r="BW68" s="105" t="s">
        <v>46</v>
      </c>
      <c r="BX68" s="105" t="s">
        <v>46</v>
      </c>
      <c r="BY68" s="105" t="s">
        <v>46</v>
      </c>
      <c r="BZ68" s="124" t="str">
        <f t="shared" si="44"/>
        <v>нд</v>
      </c>
      <c r="CA68" s="105" t="s">
        <v>46</v>
      </c>
      <c r="CB68" s="103">
        <f t="shared" si="38"/>
        <v>0</v>
      </c>
      <c r="CC68" s="103">
        <f t="shared" si="38"/>
        <v>0</v>
      </c>
      <c r="CD68" s="103">
        <f t="shared" si="38"/>
        <v>0</v>
      </c>
      <c r="CE68" s="103">
        <f t="shared" si="38"/>
        <v>0</v>
      </c>
      <c r="CF68" s="103">
        <f t="shared" si="38"/>
        <v>0</v>
      </c>
      <c r="CG68" s="103">
        <f t="shared" si="38"/>
        <v>0</v>
      </c>
      <c r="CH68" s="103">
        <f t="shared" si="38"/>
        <v>0</v>
      </c>
      <c r="CK68" s="170">
        <f>IF(CC68=[2]В0228_1037000158513_04_0_69_!BD72,0,1)</f>
        <v>0</v>
      </c>
    </row>
    <row r="69" spans="1:93" ht="63">
      <c r="A69" s="171" t="s">
        <v>140</v>
      </c>
      <c r="B69" s="172" t="s">
        <v>141</v>
      </c>
      <c r="C69" s="171" t="s">
        <v>45</v>
      </c>
      <c r="D69" s="105" t="s">
        <v>46</v>
      </c>
      <c r="E69" s="105">
        <f t="shared" si="54"/>
        <v>0</v>
      </c>
      <c r="F69" s="105">
        <f t="shared" si="54"/>
        <v>0</v>
      </c>
      <c r="G69" s="105">
        <f t="shared" si="54"/>
        <v>0</v>
      </c>
      <c r="H69" s="105">
        <f t="shared" si="54"/>
        <v>0</v>
      </c>
      <c r="I69" s="105">
        <f t="shared" si="54"/>
        <v>0</v>
      </c>
      <c r="J69" s="105">
        <f t="shared" si="54"/>
        <v>0</v>
      </c>
      <c r="K69" s="113">
        <f t="shared" si="54"/>
        <v>0</v>
      </c>
      <c r="L69" s="105" t="s">
        <v>46</v>
      </c>
      <c r="M69" s="105" t="s">
        <v>46</v>
      </c>
      <c r="N69" s="105" t="s">
        <v>46</v>
      </c>
      <c r="O69" s="105" t="s">
        <v>46</v>
      </c>
      <c r="P69" s="105" t="s">
        <v>46</v>
      </c>
      <c r="Q69" s="105" t="s">
        <v>46</v>
      </c>
      <c r="R69" s="105" t="s">
        <v>46</v>
      </c>
      <c r="S69" s="105" t="s">
        <v>46</v>
      </c>
      <c r="T69" s="105" t="s">
        <v>46</v>
      </c>
      <c r="U69" s="105" t="s">
        <v>46</v>
      </c>
      <c r="V69" s="105" t="s">
        <v>46</v>
      </c>
      <c r="W69" s="105" t="s">
        <v>46</v>
      </c>
      <c r="X69" s="105" t="s">
        <v>46</v>
      </c>
      <c r="Y69" s="105" t="s">
        <v>46</v>
      </c>
      <c r="Z69" s="105" t="s">
        <v>46</v>
      </c>
      <c r="AA69" s="105" t="s">
        <v>46</v>
      </c>
      <c r="AB69" s="105" t="s">
        <v>46</v>
      </c>
      <c r="AC69" s="105" t="s">
        <v>46</v>
      </c>
      <c r="AD69" s="105" t="s">
        <v>46</v>
      </c>
      <c r="AE69" s="105" t="s">
        <v>46</v>
      </c>
      <c r="AF69" s="105" t="s">
        <v>46</v>
      </c>
      <c r="AG69" s="105" t="s">
        <v>46</v>
      </c>
      <c r="AH69" s="105" t="s">
        <v>46</v>
      </c>
      <c r="AI69" s="105" t="s">
        <v>46</v>
      </c>
      <c r="AJ69" s="105" t="s">
        <v>46</v>
      </c>
      <c r="AK69" s="105" t="s">
        <v>46</v>
      </c>
      <c r="AL69" s="105" t="s">
        <v>46</v>
      </c>
      <c r="AM69" s="105" t="s">
        <v>46</v>
      </c>
      <c r="AN69" s="105">
        <f t="shared" si="55"/>
        <v>0</v>
      </c>
      <c r="AO69" s="105">
        <f t="shared" si="55"/>
        <v>0</v>
      </c>
      <c r="AP69" s="105">
        <f t="shared" si="55"/>
        <v>0</v>
      </c>
      <c r="AQ69" s="105">
        <f t="shared" si="55"/>
        <v>0</v>
      </c>
      <c r="AR69" s="105">
        <f t="shared" si="55"/>
        <v>0</v>
      </c>
      <c r="AS69" s="105">
        <f t="shared" si="55"/>
        <v>0</v>
      </c>
      <c r="AT69" s="105">
        <f t="shared" si="55"/>
        <v>0</v>
      </c>
      <c r="AU69" s="105" t="s">
        <v>46</v>
      </c>
      <c r="AV69" s="105" t="s">
        <v>46</v>
      </c>
      <c r="AW69" s="105" t="s">
        <v>46</v>
      </c>
      <c r="AX69" s="105" t="s">
        <v>46</v>
      </c>
      <c r="AY69" s="105" t="s">
        <v>46</v>
      </c>
      <c r="AZ69" s="105" t="s">
        <v>46</v>
      </c>
      <c r="BA69" s="105" t="s">
        <v>46</v>
      </c>
      <c r="BB69" s="105" t="s">
        <v>46</v>
      </c>
      <c r="BC69" s="105" t="s">
        <v>46</v>
      </c>
      <c r="BD69" s="105" t="s">
        <v>46</v>
      </c>
      <c r="BE69" s="105" t="s">
        <v>46</v>
      </c>
      <c r="BF69" s="105" t="s">
        <v>46</v>
      </c>
      <c r="BG69" s="105" t="s">
        <v>46</v>
      </c>
      <c r="BH69" s="105" t="s">
        <v>46</v>
      </c>
      <c r="BI69" s="105" t="s">
        <v>46</v>
      </c>
      <c r="BJ69" s="105" t="s">
        <v>46</v>
      </c>
      <c r="BK69" s="105" t="s">
        <v>46</v>
      </c>
      <c r="BL69" s="105" t="s">
        <v>46</v>
      </c>
      <c r="BM69" s="105" t="s">
        <v>46</v>
      </c>
      <c r="BN69" s="105" t="s">
        <v>46</v>
      </c>
      <c r="BO69" s="105" t="s">
        <v>46</v>
      </c>
      <c r="BP69" s="105" t="s">
        <v>46</v>
      </c>
      <c r="BQ69" s="105" t="s">
        <v>46</v>
      </c>
      <c r="BR69" s="105" t="s">
        <v>46</v>
      </c>
      <c r="BS69" s="105" t="s">
        <v>46</v>
      </c>
      <c r="BT69" s="105" t="s">
        <v>46</v>
      </c>
      <c r="BU69" s="105" t="s">
        <v>46</v>
      </c>
      <c r="BV69" s="105" t="s">
        <v>46</v>
      </c>
      <c r="BW69" s="105" t="s">
        <v>46</v>
      </c>
      <c r="BX69" s="105" t="s">
        <v>46</v>
      </c>
      <c r="BY69" s="105" t="s">
        <v>46</v>
      </c>
      <c r="BZ69" s="124" t="str">
        <f t="shared" si="44"/>
        <v>нд</v>
      </c>
      <c r="CA69" s="105" t="s">
        <v>46</v>
      </c>
      <c r="CB69" s="103">
        <f t="shared" si="38"/>
        <v>0</v>
      </c>
      <c r="CC69" s="103">
        <f t="shared" si="38"/>
        <v>0</v>
      </c>
      <c r="CD69" s="103">
        <f t="shared" si="38"/>
        <v>0</v>
      </c>
      <c r="CE69" s="103">
        <f t="shared" si="38"/>
        <v>0</v>
      </c>
      <c r="CF69" s="103">
        <f t="shared" si="38"/>
        <v>0</v>
      </c>
      <c r="CG69" s="103">
        <f t="shared" si="38"/>
        <v>0</v>
      </c>
      <c r="CH69" s="103">
        <f t="shared" si="38"/>
        <v>0</v>
      </c>
      <c r="CK69" s="170">
        <f>IF(CC69=[2]В0228_1037000158513_04_0_69_!BD74,0,1)</f>
        <v>0</v>
      </c>
    </row>
    <row r="70" spans="1:93" ht="94.5">
      <c r="A70" s="171" t="s">
        <v>144</v>
      </c>
      <c r="B70" s="172" t="s">
        <v>145</v>
      </c>
      <c r="C70" s="171" t="s">
        <v>45</v>
      </c>
      <c r="D70" s="105">
        <f>SUM(D71,D72)</f>
        <v>0</v>
      </c>
      <c r="E70" s="105">
        <f t="shared" si="54"/>
        <v>0</v>
      </c>
      <c r="F70" s="105">
        <f t="shared" si="54"/>
        <v>0</v>
      </c>
      <c r="G70" s="105">
        <f t="shared" si="54"/>
        <v>0</v>
      </c>
      <c r="H70" s="105">
        <f t="shared" si="54"/>
        <v>0</v>
      </c>
      <c r="I70" s="105">
        <f t="shared" si="54"/>
        <v>0</v>
      </c>
      <c r="J70" s="105">
        <f t="shared" si="54"/>
        <v>0</v>
      </c>
      <c r="K70" s="113">
        <f t="shared" si="54"/>
        <v>0</v>
      </c>
      <c r="L70" s="105">
        <f t="shared" ref="L70:AM70" si="56">SUM(L71,L72)</f>
        <v>0</v>
      </c>
      <c r="M70" s="105">
        <f t="shared" si="56"/>
        <v>0</v>
      </c>
      <c r="N70" s="105">
        <f t="shared" si="56"/>
        <v>0</v>
      </c>
      <c r="O70" s="105">
        <f t="shared" si="56"/>
        <v>0</v>
      </c>
      <c r="P70" s="105">
        <f t="shared" si="56"/>
        <v>0</v>
      </c>
      <c r="Q70" s="105">
        <f t="shared" si="56"/>
        <v>0</v>
      </c>
      <c r="R70" s="105">
        <f t="shared" si="56"/>
        <v>0</v>
      </c>
      <c r="S70" s="105">
        <f t="shared" si="56"/>
        <v>0</v>
      </c>
      <c r="T70" s="105">
        <f t="shared" si="56"/>
        <v>0</v>
      </c>
      <c r="U70" s="105">
        <f t="shared" si="56"/>
        <v>0</v>
      </c>
      <c r="V70" s="105">
        <f t="shared" si="56"/>
        <v>0</v>
      </c>
      <c r="W70" s="105">
        <f t="shared" si="56"/>
        <v>0</v>
      </c>
      <c r="X70" s="105">
        <f t="shared" si="56"/>
        <v>0</v>
      </c>
      <c r="Y70" s="105">
        <f t="shared" si="56"/>
        <v>0</v>
      </c>
      <c r="Z70" s="105">
        <f t="shared" si="56"/>
        <v>0</v>
      </c>
      <c r="AA70" s="105">
        <f t="shared" si="56"/>
        <v>0</v>
      </c>
      <c r="AB70" s="105">
        <f t="shared" si="56"/>
        <v>0</v>
      </c>
      <c r="AC70" s="105">
        <f t="shared" si="56"/>
        <v>0</v>
      </c>
      <c r="AD70" s="105">
        <f t="shared" si="56"/>
        <v>0</v>
      </c>
      <c r="AE70" s="105">
        <f t="shared" si="56"/>
        <v>0</v>
      </c>
      <c r="AF70" s="105">
        <f t="shared" si="56"/>
        <v>0</v>
      </c>
      <c r="AG70" s="105">
        <f t="shared" si="56"/>
        <v>0</v>
      </c>
      <c r="AH70" s="105">
        <f t="shared" si="56"/>
        <v>0</v>
      </c>
      <c r="AI70" s="105">
        <f t="shared" si="56"/>
        <v>0</v>
      </c>
      <c r="AJ70" s="105">
        <f t="shared" si="56"/>
        <v>0</v>
      </c>
      <c r="AK70" s="105">
        <f t="shared" si="56"/>
        <v>0</v>
      </c>
      <c r="AL70" s="105">
        <f t="shared" si="56"/>
        <v>0</v>
      </c>
      <c r="AM70" s="105">
        <f t="shared" si="56"/>
        <v>0</v>
      </c>
      <c r="AN70" s="105">
        <f t="shared" si="55"/>
        <v>0</v>
      </c>
      <c r="AO70" s="105">
        <f t="shared" si="55"/>
        <v>0</v>
      </c>
      <c r="AP70" s="105">
        <f t="shared" si="55"/>
        <v>0</v>
      </c>
      <c r="AQ70" s="105">
        <f t="shared" si="55"/>
        <v>0</v>
      </c>
      <c r="AR70" s="105">
        <f t="shared" si="55"/>
        <v>0</v>
      </c>
      <c r="AS70" s="105">
        <f t="shared" si="55"/>
        <v>0</v>
      </c>
      <c r="AT70" s="105">
        <f t="shared" si="55"/>
        <v>0</v>
      </c>
      <c r="AU70" s="105">
        <f t="shared" ref="AU70:BV70" si="57">SUM(AU71,AU72)</f>
        <v>0</v>
      </c>
      <c r="AV70" s="105">
        <f t="shared" si="57"/>
        <v>0</v>
      </c>
      <c r="AW70" s="105">
        <f t="shared" si="57"/>
        <v>0</v>
      </c>
      <c r="AX70" s="105">
        <f t="shared" si="57"/>
        <v>0</v>
      </c>
      <c r="AY70" s="105">
        <f t="shared" si="57"/>
        <v>0</v>
      </c>
      <c r="AZ70" s="105">
        <f t="shared" si="57"/>
        <v>0</v>
      </c>
      <c r="BA70" s="105">
        <f t="shared" si="57"/>
        <v>0</v>
      </c>
      <c r="BB70" s="105">
        <f t="shared" si="57"/>
        <v>0</v>
      </c>
      <c r="BC70" s="105">
        <f t="shared" si="57"/>
        <v>0</v>
      </c>
      <c r="BD70" s="105">
        <f t="shared" si="57"/>
        <v>0</v>
      </c>
      <c r="BE70" s="105">
        <f t="shared" si="57"/>
        <v>0</v>
      </c>
      <c r="BF70" s="105">
        <f t="shared" si="57"/>
        <v>0</v>
      </c>
      <c r="BG70" s="105">
        <f t="shared" si="57"/>
        <v>0</v>
      </c>
      <c r="BH70" s="105">
        <f t="shared" si="57"/>
        <v>0</v>
      </c>
      <c r="BI70" s="105">
        <f t="shared" si="57"/>
        <v>0</v>
      </c>
      <c r="BJ70" s="105">
        <f t="shared" si="57"/>
        <v>0</v>
      </c>
      <c r="BK70" s="105">
        <f t="shared" si="57"/>
        <v>0</v>
      </c>
      <c r="BL70" s="105">
        <f t="shared" si="57"/>
        <v>0</v>
      </c>
      <c r="BM70" s="105">
        <f t="shared" si="57"/>
        <v>0</v>
      </c>
      <c r="BN70" s="105">
        <f t="shared" si="57"/>
        <v>0</v>
      </c>
      <c r="BO70" s="105">
        <f t="shared" si="57"/>
        <v>0</v>
      </c>
      <c r="BP70" s="105">
        <f t="shared" si="57"/>
        <v>0</v>
      </c>
      <c r="BQ70" s="105">
        <f t="shared" si="57"/>
        <v>0</v>
      </c>
      <c r="BR70" s="105">
        <f t="shared" si="57"/>
        <v>0</v>
      </c>
      <c r="BS70" s="105">
        <f t="shared" si="57"/>
        <v>0</v>
      </c>
      <c r="BT70" s="105">
        <f t="shared" si="57"/>
        <v>0</v>
      </c>
      <c r="BU70" s="105">
        <f t="shared" si="57"/>
        <v>0</v>
      </c>
      <c r="BV70" s="105">
        <f t="shared" si="57"/>
        <v>0</v>
      </c>
      <c r="BW70" s="105">
        <f t="shared" si="41"/>
        <v>0</v>
      </c>
      <c r="BX70" s="105" t="str">
        <f t="shared" si="42"/>
        <v>нд</v>
      </c>
      <c r="BY70" s="105">
        <f t="shared" si="43"/>
        <v>0</v>
      </c>
      <c r="BZ70" s="124" t="str">
        <f t="shared" si="44"/>
        <v>нд</v>
      </c>
      <c r="CA70" s="105" t="s">
        <v>46</v>
      </c>
      <c r="CB70" s="103">
        <f t="shared" si="38"/>
        <v>0</v>
      </c>
      <c r="CC70" s="103">
        <f t="shared" si="38"/>
        <v>0</v>
      </c>
      <c r="CD70" s="103">
        <f t="shared" si="38"/>
        <v>0</v>
      </c>
      <c r="CE70" s="103">
        <f t="shared" si="38"/>
        <v>0</v>
      </c>
      <c r="CF70" s="103">
        <f t="shared" si="38"/>
        <v>0</v>
      </c>
      <c r="CG70" s="103">
        <f t="shared" si="38"/>
        <v>0</v>
      </c>
      <c r="CH70" s="103">
        <f t="shared" si="38"/>
        <v>0</v>
      </c>
      <c r="CK70" s="170">
        <f>IF(CC70=[2]В0228_1037000158513_04_0_69_!BD75,0,1)</f>
        <v>1</v>
      </c>
    </row>
    <row r="71" spans="1:93" ht="78.75">
      <c r="A71" s="171" t="s">
        <v>147</v>
      </c>
      <c r="B71" s="172" t="s">
        <v>148</v>
      </c>
      <c r="C71" s="171" t="s">
        <v>45</v>
      </c>
      <c r="D71" s="105">
        <v>0</v>
      </c>
      <c r="E71" s="105">
        <f t="shared" si="54"/>
        <v>0</v>
      </c>
      <c r="F71" s="105">
        <f t="shared" si="54"/>
        <v>0</v>
      </c>
      <c r="G71" s="105">
        <f t="shared" si="54"/>
        <v>0</v>
      </c>
      <c r="H71" s="105">
        <f t="shared" si="54"/>
        <v>0</v>
      </c>
      <c r="I71" s="105">
        <f t="shared" si="54"/>
        <v>0</v>
      </c>
      <c r="J71" s="105">
        <f t="shared" si="54"/>
        <v>0</v>
      </c>
      <c r="K71" s="113">
        <f t="shared" si="54"/>
        <v>0</v>
      </c>
      <c r="L71" s="105">
        <v>0</v>
      </c>
      <c r="M71" s="105">
        <v>0</v>
      </c>
      <c r="N71" s="105">
        <v>0</v>
      </c>
      <c r="O71" s="105">
        <v>0</v>
      </c>
      <c r="P71" s="105">
        <v>0</v>
      </c>
      <c r="Q71" s="105">
        <v>0</v>
      </c>
      <c r="R71" s="105">
        <v>0</v>
      </c>
      <c r="S71" s="105">
        <v>0</v>
      </c>
      <c r="T71" s="105">
        <v>0</v>
      </c>
      <c r="U71" s="105">
        <v>0</v>
      </c>
      <c r="V71" s="105">
        <v>0</v>
      </c>
      <c r="W71" s="105">
        <v>0</v>
      </c>
      <c r="X71" s="105">
        <v>0</v>
      </c>
      <c r="Y71" s="105">
        <v>0</v>
      </c>
      <c r="Z71" s="105">
        <v>0</v>
      </c>
      <c r="AA71" s="105">
        <v>0</v>
      </c>
      <c r="AB71" s="105">
        <v>0</v>
      </c>
      <c r="AC71" s="105">
        <v>0</v>
      </c>
      <c r="AD71" s="105">
        <v>0</v>
      </c>
      <c r="AE71" s="105">
        <v>0</v>
      </c>
      <c r="AF71" s="105">
        <v>0</v>
      </c>
      <c r="AG71" s="105">
        <v>0</v>
      </c>
      <c r="AH71" s="105">
        <v>0</v>
      </c>
      <c r="AI71" s="105">
        <v>0</v>
      </c>
      <c r="AJ71" s="105">
        <v>0</v>
      </c>
      <c r="AK71" s="105">
        <v>0</v>
      </c>
      <c r="AL71" s="105">
        <v>0</v>
      </c>
      <c r="AM71" s="105">
        <v>0</v>
      </c>
      <c r="AN71" s="105">
        <f t="shared" si="55"/>
        <v>0</v>
      </c>
      <c r="AO71" s="105">
        <f t="shared" si="55"/>
        <v>0</v>
      </c>
      <c r="AP71" s="105">
        <f t="shared" si="55"/>
        <v>0</v>
      </c>
      <c r="AQ71" s="105">
        <f t="shared" si="55"/>
        <v>0</v>
      </c>
      <c r="AR71" s="105">
        <f t="shared" si="55"/>
        <v>0</v>
      </c>
      <c r="AS71" s="105">
        <f t="shared" si="55"/>
        <v>0</v>
      </c>
      <c r="AT71" s="105">
        <f t="shared" si="55"/>
        <v>0</v>
      </c>
      <c r="AU71" s="105">
        <v>0</v>
      </c>
      <c r="AV71" s="105">
        <v>0</v>
      </c>
      <c r="AW71" s="105">
        <v>0</v>
      </c>
      <c r="AX71" s="105">
        <v>0</v>
      </c>
      <c r="AY71" s="105">
        <v>0</v>
      </c>
      <c r="AZ71" s="105">
        <v>0</v>
      </c>
      <c r="BA71" s="105">
        <v>0</v>
      </c>
      <c r="BB71" s="105">
        <v>0</v>
      </c>
      <c r="BC71" s="105">
        <v>0</v>
      </c>
      <c r="BD71" s="105">
        <v>0</v>
      </c>
      <c r="BE71" s="105">
        <v>0</v>
      </c>
      <c r="BF71" s="105">
        <v>0</v>
      </c>
      <c r="BG71" s="105">
        <v>0</v>
      </c>
      <c r="BH71" s="105">
        <v>0</v>
      </c>
      <c r="BI71" s="105">
        <v>0</v>
      </c>
      <c r="BJ71" s="105">
        <v>0</v>
      </c>
      <c r="BK71" s="105">
        <v>0</v>
      </c>
      <c r="BL71" s="105">
        <v>0</v>
      </c>
      <c r="BM71" s="105">
        <v>0</v>
      </c>
      <c r="BN71" s="105">
        <v>0</v>
      </c>
      <c r="BO71" s="105">
        <v>0</v>
      </c>
      <c r="BP71" s="105">
        <v>0</v>
      </c>
      <c r="BQ71" s="105">
        <v>0</v>
      </c>
      <c r="BR71" s="105">
        <v>0</v>
      </c>
      <c r="BS71" s="105">
        <v>0</v>
      </c>
      <c r="BT71" s="105">
        <v>0</v>
      </c>
      <c r="BU71" s="105">
        <v>0</v>
      </c>
      <c r="BV71" s="105">
        <v>0</v>
      </c>
      <c r="BW71" s="105">
        <f t="shared" si="41"/>
        <v>0</v>
      </c>
      <c r="BX71" s="105" t="str">
        <f t="shared" si="42"/>
        <v>нд</v>
      </c>
      <c r="BY71" s="105">
        <f t="shared" si="43"/>
        <v>0</v>
      </c>
      <c r="BZ71" s="124" t="str">
        <f t="shared" si="44"/>
        <v>нд</v>
      </c>
      <c r="CA71" s="105" t="s">
        <v>46</v>
      </c>
      <c r="CB71" s="103">
        <f t="shared" si="38"/>
        <v>0</v>
      </c>
      <c r="CC71" s="103">
        <f t="shared" si="38"/>
        <v>0</v>
      </c>
      <c r="CD71" s="103">
        <f t="shared" si="38"/>
        <v>0</v>
      </c>
      <c r="CE71" s="103">
        <f t="shared" si="38"/>
        <v>0</v>
      </c>
      <c r="CF71" s="103">
        <f t="shared" si="38"/>
        <v>0</v>
      </c>
      <c r="CG71" s="103">
        <f t="shared" si="38"/>
        <v>0</v>
      </c>
      <c r="CH71" s="103">
        <f t="shared" si="38"/>
        <v>0</v>
      </c>
      <c r="CK71" s="170">
        <f>IF(CC71=[2]В0228_1037000158513_04_0_69_!BD76,0,1)</f>
        <v>0</v>
      </c>
    </row>
    <row r="72" spans="1:93" ht="78.75">
      <c r="A72" s="171" t="s">
        <v>150</v>
      </c>
      <c r="B72" s="172" t="s">
        <v>151</v>
      </c>
      <c r="C72" s="171" t="s">
        <v>45</v>
      </c>
      <c r="D72" s="105">
        <v>0</v>
      </c>
      <c r="E72" s="105">
        <v>0</v>
      </c>
      <c r="F72" s="105">
        <v>0</v>
      </c>
      <c r="G72" s="105">
        <v>0</v>
      </c>
      <c r="H72" s="105">
        <v>0</v>
      </c>
      <c r="I72" s="105">
        <v>0</v>
      </c>
      <c r="J72" s="105">
        <v>0</v>
      </c>
      <c r="K72" s="113">
        <v>0</v>
      </c>
      <c r="L72" s="105">
        <v>0</v>
      </c>
      <c r="M72" s="105">
        <v>0</v>
      </c>
      <c r="N72" s="105">
        <v>0</v>
      </c>
      <c r="O72" s="105">
        <v>0</v>
      </c>
      <c r="P72" s="105">
        <v>0</v>
      </c>
      <c r="Q72" s="105">
        <v>0</v>
      </c>
      <c r="R72" s="105">
        <v>0</v>
      </c>
      <c r="S72" s="105">
        <v>0</v>
      </c>
      <c r="T72" s="105">
        <v>0</v>
      </c>
      <c r="U72" s="105">
        <v>0</v>
      </c>
      <c r="V72" s="105">
        <v>0</v>
      </c>
      <c r="W72" s="105">
        <v>0</v>
      </c>
      <c r="X72" s="105">
        <v>0</v>
      </c>
      <c r="Y72" s="105">
        <v>0</v>
      </c>
      <c r="Z72" s="105">
        <v>0</v>
      </c>
      <c r="AA72" s="105">
        <v>0</v>
      </c>
      <c r="AB72" s="105">
        <v>0</v>
      </c>
      <c r="AC72" s="105">
        <v>0</v>
      </c>
      <c r="AD72" s="105">
        <v>0</v>
      </c>
      <c r="AE72" s="105">
        <v>0</v>
      </c>
      <c r="AF72" s="105">
        <v>0</v>
      </c>
      <c r="AG72" s="105">
        <v>0</v>
      </c>
      <c r="AH72" s="105">
        <v>0</v>
      </c>
      <c r="AI72" s="105">
        <v>0</v>
      </c>
      <c r="AJ72" s="105">
        <v>0</v>
      </c>
      <c r="AK72" s="105">
        <v>0</v>
      </c>
      <c r="AL72" s="105">
        <v>0</v>
      </c>
      <c r="AM72" s="105">
        <v>0</v>
      </c>
      <c r="AN72" s="105">
        <v>0</v>
      </c>
      <c r="AO72" s="105">
        <v>0</v>
      </c>
      <c r="AP72" s="105">
        <v>0</v>
      </c>
      <c r="AQ72" s="105">
        <v>0</v>
      </c>
      <c r="AR72" s="105">
        <v>0</v>
      </c>
      <c r="AS72" s="105">
        <v>0</v>
      </c>
      <c r="AT72" s="105">
        <v>0</v>
      </c>
      <c r="AU72" s="103">
        <v>0</v>
      </c>
      <c r="AV72" s="103">
        <v>0</v>
      </c>
      <c r="AW72" s="103">
        <v>0</v>
      </c>
      <c r="AX72" s="103">
        <v>0</v>
      </c>
      <c r="AY72" s="103">
        <v>0</v>
      </c>
      <c r="AZ72" s="103">
        <v>0</v>
      </c>
      <c r="BA72" s="103">
        <v>0</v>
      </c>
      <c r="BB72" s="103">
        <v>0</v>
      </c>
      <c r="BC72" s="103">
        <v>0</v>
      </c>
      <c r="BD72" s="103">
        <v>0</v>
      </c>
      <c r="BE72" s="103">
        <v>0</v>
      </c>
      <c r="BF72" s="103">
        <v>0</v>
      </c>
      <c r="BG72" s="103">
        <v>0</v>
      </c>
      <c r="BH72" s="103">
        <v>0</v>
      </c>
      <c r="BI72" s="103">
        <v>0</v>
      </c>
      <c r="BJ72" s="103">
        <v>0</v>
      </c>
      <c r="BK72" s="103">
        <v>0</v>
      </c>
      <c r="BL72" s="103">
        <v>0</v>
      </c>
      <c r="BM72" s="103">
        <v>0</v>
      </c>
      <c r="BN72" s="103">
        <v>0</v>
      </c>
      <c r="BO72" s="103">
        <v>0</v>
      </c>
      <c r="BP72" s="103">
        <v>0</v>
      </c>
      <c r="BQ72" s="103">
        <v>0</v>
      </c>
      <c r="BR72" s="103">
        <v>0</v>
      </c>
      <c r="BS72" s="103">
        <v>0</v>
      </c>
      <c r="BT72" s="103">
        <v>0</v>
      </c>
      <c r="BU72" s="103">
        <v>0</v>
      </c>
      <c r="BV72" s="103">
        <v>0</v>
      </c>
      <c r="BW72" s="105">
        <f t="shared" si="41"/>
        <v>0</v>
      </c>
      <c r="BX72" s="105" t="str">
        <f t="shared" si="42"/>
        <v>нд</v>
      </c>
      <c r="BY72" s="105">
        <f t="shared" si="43"/>
        <v>0</v>
      </c>
      <c r="BZ72" s="124" t="str">
        <f t="shared" si="44"/>
        <v>нд</v>
      </c>
      <c r="CA72" s="105" t="s">
        <v>46</v>
      </c>
      <c r="CB72" s="103">
        <f t="shared" si="38"/>
        <v>0</v>
      </c>
      <c r="CC72" s="103">
        <f t="shared" si="38"/>
        <v>0</v>
      </c>
      <c r="CD72" s="103">
        <f t="shared" si="38"/>
        <v>0</v>
      </c>
      <c r="CE72" s="103">
        <f t="shared" si="38"/>
        <v>0</v>
      </c>
      <c r="CF72" s="103">
        <f t="shared" si="38"/>
        <v>0</v>
      </c>
      <c r="CG72" s="103">
        <f t="shared" si="38"/>
        <v>0</v>
      </c>
      <c r="CH72" s="103">
        <f t="shared" si="38"/>
        <v>0</v>
      </c>
      <c r="CK72" s="170">
        <f>IF(CC72=[2]В0228_1037000158513_04_0_69_!BD77,0,1)</f>
        <v>1</v>
      </c>
    </row>
    <row r="73" spans="1:93" ht="47.25">
      <c r="A73" s="171" t="s">
        <v>154</v>
      </c>
      <c r="B73" s="172" t="s">
        <v>155</v>
      </c>
      <c r="C73" s="171" t="s">
        <v>45</v>
      </c>
      <c r="D73" s="105">
        <f>SUM(D74:D79)</f>
        <v>77.622530139999995</v>
      </c>
      <c r="E73" s="105">
        <f t="shared" ref="E73:E89" si="58">SUM(L73,S73,Z73,AG73)</f>
        <v>0</v>
      </c>
      <c r="F73" s="105">
        <f t="shared" ref="F73:K88" si="59">SUM(M73,T73,AA73,AH73)</f>
        <v>77.622530139999981</v>
      </c>
      <c r="G73" s="105">
        <f t="shared" si="59"/>
        <v>1.46</v>
      </c>
      <c r="H73" s="105">
        <f t="shared" si="59"/>
        <v>0</v>
      </c>
      <c r="I73" s="105">
        <f t="shared" si="59"/>
        <v>24.151000000000003</v>
      </c>
      <c r="J73" s="105">
        <f t="shared" si="59"/>
        <v>0</v>
      </c>
      <c r="K73" s="113">
        <f t="shared" si="59"/>
        <v>3</v>
      </c>
      <c r="L73" s="105">
        <f>SUM(L74:L79)</f>
        <v>0</v>
      </c>
      <c r="M73" s="105">
        <f t="shared" ref="M73:AM73" si="60">SUM(M74:M79)</f>
        <v>1.2242225600000001</v>
      </c>
      <c r="N73" s="105">
        <f t="shared" si="60"/>
        <v>0</v>
      </c>
      <c r="O73" s="105">
        <f t="shared" si="60"/>
        <v>0</v>
      </c>
      <c r="P73" s="105">
        <f t="shared" si="60"/>
        <v>1.1240000000000001</v>
      </c>
      <c r="Q73" s="105">
        <f t="shared" si="60"/>
        <v>0</v>
      </c>
      <c r="R73" s="105">
        <f t="shared" si="60"/>
        <v>0</v>
      </c>
      <c r="S73" s="105">
        <f t="shared" si="60"/>
        <v>0</v>
      </c>
      <c r="T73" s="105">
        <f t="shared" si="60"/>
        <v>9.524632883333334</v>
      </c>
      <c r="U73" s="105">
        <f t="shared" si="60"/>
        <v>0</v>
      </c>
      <c r="V73" s="105">
        <f t="shared" si="60"/>
        <v>0</v>
      </c>
      <c r="W73" s="105">
        <f t="shared" si="60"/>
        <v>5.2629999999999999</v>
      </c>
      <c r="X73" s="105">
        <f t="shared" si="60"/>
        <v>0</v>
      </c>
      <c r="Y73" s="105">
        <f t="shared" si="60"/>
        <v>0</v>
      </c>
      <c r="Z73" s="105">
        <f t="shared" si="60"/>
        <v>0</v>
      </c>
      <c r="AA73" s="105">
        <f t="shared" si="60"/>
        <v>9.524632883333334</v>
      </c>
      <c r="AB73" s="105">
        <f t="shared" si="60"/>
        <v>0</v>
      </c>
      <c r="AC73" s="105">
        <f t="shared" si="60"/>
        <v>0</v>
      </c>
      <c r="AD73" s="105">
        <f t="shared" si="60"/>
        <v>5.2640000000000002</v>
      </c>
      <c r="AE73" s="105">
        <f t="shared" si="60"/>
        <v>0</v>
      </c>
      <c r="AF73" s="105">
        <f t="shared" si="60"/>
        <v>0</v>
      </c>
      <c r="AG73" s="105">
        <f t="shared" si="60"/>
        <v>0</v>
      </c>
      <c r="AH73" s="105">
        <f t="shared" si="60"/>
        <v>57.349041813333322</v>
      </c>
      <c r="AI73" s="105">
        <f t="shared" si="60"/>
        <v>1.46</v>
      </c>
      <c r="AJ73" s="105">
        <f t="shared" si="60"/>
        <v>0</v>
      </c>
      <c r="AK73" s="105">
        <f t="shared" si="60"/>
        <v>12.500000000000002</v>
      </c>
      <c r="AL73" s="105">
        <f t="shared" si="60"/>
        <v>0</v>
      </c>
      <c r="AM73" s="105">
        <f t="shared" si="60"/>
        <v>3</v>
      </c>
      <c r="AN73" s="105">
        <f t="shared" ref="AN73:AN89" si="61">SUM(AU73,BB73,BI73,BP73)</f>
        <v>0</v>
      </c>
      <c r="AO73" s="105">
        <f t="shared" ref="AO73:AT88" si="62">SUM(AV73,BC73,BJ73,BQ73)</f>
        <v>78.046632419999995</v>
      </c>
      <c r="AP73" s="105">
        <f t="shared" si="62"/>
        <v>1.46</v>
      </c>
      <c r="AQ73" s="105">
        <f t="shared" si="62"/>
        <v>0</v>
      </c>
      <c r="AR73" s="105">
        <f t="shared" si="62"/>
        <v>19.259999999999998</v>
      </c>
      <c r="AS73" s="105">
        <f t="shared" si="62"/>
        <v>0</v>
      </c>
      <c r="AT73" s="105">
        <f t="shared" si="62"/>
        <v>3</v>
      </c>
      <c r="AU73" s="105">
        <f t="shared" ref="AU73:BP73" si="63">SUM(AU74:AU76)</f>
        <v>0</v>
      </c>
      <c r="AV73" s="105">
        <f t="shared" si="63"/>
        <v>1.2242225600000001</v>
      </c>
      <c r="AW73" s="105">
        <f t="shared" si="63"/>
        <v>0</v>
      </c>
      <c r="AX73" s="105">
        <f t="shared" si="63"/>
        <v>0</v>
      </c>
      <c r="AY73" s="105">
        <f t="shared" si="63"/>
        <v>1.1240000000000001</v>
      </c>
      <c r="AZ73" s="105">
        <f t="shared" si="63"/>
        <v>0</v>
      </c>
      <c r="BA73" s="105">
        <f t="shared" si="63"/>
        <v>0</v>
      </c>
      <c r="BB73" s="105">
        <f t="shared" si="63"/>
        <v>0</v>
      </c>
      <c r="BC73" s="105">
        <f t="shared" si="63"/>
        <v>8.7780004399999996</v>
      </c>
      <c r="BD73" s="105">
        <f t="shared" si="63"/>
        <v>0</v>
      </c>
      <c r="BE73" s="105">
        <f t="shared" si="63"/>
        <v>0</v>
      </c>
      <c r="BF73" s="105">
        <f t="shared" si="63"/>
        <v>4.399</v>
      </c>
      <c r="BG73" s="105">
        <f t="shared" si="63"/>
        <v>0</v>
      </c>
      <c r="BH73" s="105">
        <f t="shared" si="63"/>
        <v>0</v>
      </c>
      <c r="BI73" s="105">
        <f t="shared" si="63"/>
        <v>0</v>
      </c>
      <c r="BJ73" s="105">
        <f t="shared" si="63"/>
        <v>10.582577260000001</v>
      </c>
      <c r="BK73" s="105">
        <f t="shared" si="63"/>
        <v>0</v>
      </c>
      <c r="BL73" s="105">
        <f t="shared" si="63"/>
        <v>0</v>
      </c>
      <c r="BM73" s="105">
        <f t="shared" si="63"/>
        <v>4.4660000000000002</v>
      </c>
      <c r="BN73" s="105">
        <f t="shared" si="63"/>
        <v>0</v>
      </c>
      <c r="BO73" s="105">
        <f t="shared" si="63"/>
        <v>0</v>
      </c>
      <c r="BP73" s="105">
        <f t="shared" si="63"/>
        <v>0</v>
      </c>
      <c r="BQ73" s="105">
        <f t="shared" ref="BQ73:BV73" si="64">SUM(BQ74:BQ79)</f>
        <v>57.461832159999993</v>
      </c>
      <c r="BR73" s="105">
        <f t="shared" si="64"/>
        <v>1.46</v>
      </c>
      <c r="BS73" s="105">
        <f t="shared" si="64"/>
        <v>0</v>
      </c>
      <c r="BT73" s="105">
        <f t="shared" si="64"/>
        <v>9.270999999999999</v>
      </c>
      <c r="BU73" s="105">
        <f t="shared" si="64"/>
        <v>0</v>
      </c>
      <c r="BV73" s="105">
        <f t="shared" si="64"/>
        <v>3</v>
      </c>
      <c r="BW73" s="105">
        <f t="shared" si="41"/>
        <v>0</v>
      </c>
      <c r="BX73" s="105" t="str">
        <f t="shared" si="42"/>
        <v>нд</v>
      </c>
      <c r="BY73" s="105">
        <f t="shared" si="43"/>
        <v>0.42410228000001382</v>
      </c>
      <c r="BZ73" s="124">
        <f t="shared" si="44"/>
        <v>5.4636492682614574E-3</v>
      </c>
      <c r="CA73" s="105" t="s">
        <v>46</v>
      </c>
      <c r="CB73" s="103">
        <f t="shared" si="38"/>
        <v>0</v>
      </c>
      <c r="CC73" s="103">
        <f t="shared" si="38"/>
        <v>77.622530139999981</v>
      </c>
      <c r="CD73" s="103">
        <f t="shared" si="38"/>
        <v>1.46</v>
      </c>
      <c r="CE73" s="103">
        <f t="shared" si="38"/>
        <v>0</v>
      </c>
      <c r="CF73" s="103">
        <f t="shared" si="38"/>
        <v>24.151000000000003</v>
      </c>
      <c r="CG73" s="103">
        <f t="shared" si="38"/>
        <v>0</v>
      </c>
      <c r="CH73" s="103">
        <f t="shared" si="38"/>
        <v>3</v>
      </c>
      <c r="CK73" s="170">
        <f>IF(CC73=[2]В0228_1037000158513_04_0_69_!BD95,0,1)</f>
        <v>1</v>
      </c>
    </row>
    <row r="74" spans="1:93" ht="31.5">
      <c r="A74" s="171" t="s">
        <v>157</v>
      </c>
      <c r="B74" s="172" t="s">
        <v>158</v>
      </c>
      <c r="C74" s="171" t="s">
        <v>159</v>
      </c>
      <c r="D74" s="173">
        <f t="shared" ref="D74:D79" si="65">E74+F74</f>
        <v>29.798121209999998</v>
      </c>
      <c r="E74" s="105">
        <f t="shared" si="58"/>
        <v>0</v>
      </c>
      <c r="F74" s="105">
        <f t="shared" si="59"/>
        <v>29.798121209999998</v>
      </c>
      <c r="G74" s="105">
        <f t="shared" si="59"/>
        <v>0</v>
      </c>
      <c r="H74" s="105">
        <f t="shared" si="59"/>
        <v>0</v>
      </c>
      <c r="I74" s="105">
        <f t="shared" si="59"/>
        <v>16.914999999999999</v>
      </c>
      <c r="J74" s="105">
        <f t="shared" si="59"/>
        <v>0</v>
      </c>
      <c r="K74" s="113">
        <f t="shared" si="59"/>
        <v>0</v>
      </c>
      <c r="L74" s="105">
        <v>0</v>
      </c>
      <c r="M74" s="105">
        <v>1.2242225600000001</v>
      </c>
      <c r="N74" s="105">
        <v>0</v>
      </c>
      <c r="O74" s="105">
        <v>0</v>
      </c>
      <c r="P74" s="105">
        <v>1.1240000000000001</v>
      </c>
      <c r="Q74" s="105">
        <v>0</v>
      </c>
      <c r="R74" s="105">
        <v>0</v>
      </c>
      <c r="S74" s="105">
        <v>0</v>
      </c>
      <c r="T74" s="105">
        <v>9.524632883333334</v>
      </c>
      <c r="U74" s="105">
        <v>0</v>
      </c>
      <c r="V74" s="105">
        <v>0</v>
      </c>
      <c r="W74" s="105">
        <v>5.2629999999999999</v>
      </c>
      <c r="X74" s="105">
        <v>0</v>
      </c>
      <c r="Y74" s="105">
        <v>0</v>
      </c>
      <c r="Z74" s="105">
        <v>0</v>
      </c>
      <c r="AA74" s="105">
        <v>9.524632883333334</v>
      </c>
      <c r="AB74" s="105">
        <v>0</v>
      </c>
      <c r="AC74" s="105">
        <v>0</v>
      </c>
      <c r="AD74" s="105">
        <v>5.2640000000000002</v>
      </c>
      <c r="AE74" s="105">
        <v>0</v>
      </c>
      <c r="AF74" s="105">
        <v>0</v>
      </c>
      <c r="AG74" s="105">
        <v>0</v>
      </c>
      <c r="AH74" s="105">
        <v>9.524632883333334</v>
      </c>
      <c r="AI74" s="105">
        <v>0</v>
      </c>
      <c r="AJ74" s="105">
        <v>0</v>
      </c>
      <c r="AK74" s="105">
        <v>5.2640000000000002</v>
      </c>
      <c r="AL74" s="105">
        <v>0</v>
      </c>
      <c r="AM74" s="105">
        <v>0</v>
      </c>
      <c r="AN74" s="105">
        <f t="shared" si="61"/>
        <v>0</v>
      </c>
      <c r="AO74" s="105">
        <f t="shared" si="62"/>
        <v>30.171353450000002</v>
      </c>
      <c r="AP74" s="105">
        <f t="shared" si="62"/>
        <v>0</v>
      </c>
      <c r="AQ74" s="105">
        <f t="shared" si="62"/>
        <v>0</v>
      </c>
      <c r="AR74" s="105">
        <f t="shared" si="62"/>
        <v>12.148</v>
      </c>
      <c r="AS74" s="105">
        <f t="shared" si="62"/>
        <v>0</v>
      </c>
      <c r="AT74" s="105">
        <f t="shared" si="62"/>
        <v>0</v>
      </c>
      <c r="AU74" s="105">
        <v>0</v>
      </c>
      <c r="AV74" s="105">
        <v>1.2242225600000001</v>
      </c>
      <c r="AW74" s="105">
        <v>0</v>
      </c>
      <c r="AX74" s="105">
        <v>0</v>
      </c>
      <c r="AY74" s="105">
        <v>1.1240000000000001</v>
      </c>
      <c r="AZ74" s="105">
        <v>0</v>
      </c>
      <c r="BA74" s="105">
        <v>0</v>
      </c>
      <c r="BB74" s="105">
        <v>0</v>
      </c>
      <c r="BC74" s="105">
        <v>8.7780004399999996</v>
      </c>
      <c r="BD74" s="105">
        <v>0</v>
      </c>
      <c r="BE74" s="105">
        <v>0</v>
      </c>
      <c r="BF74" s="105">
        <v>4.399</v>
      </c>
      <c r="BG74" s="105">
        <v>0</v>
      </c>
      <c r="BH74" s="105">
        <v>0</v>
      </c>
      <c r="BI74" s="105">
        <v>0</v>
      </c>
      <c r="BJ74" s="105">
        <v>10.582577260000001</v>
      </c>
      <c r="BK74" s="105">
        <v>0</v>
      </c>
      <c r="BL74" s="105">
        <v>0</v>
      </c>
      <c r="BM74" s="105">
        <v>4.4660000000000002</v>
      </c>
      <c r="BN74" s="105">
        <v>0</v>
      </c>
      <c r="BO74" s="105">
        <v>0</v>
      </c>
      <c r="BP74" s="105">
        <v>0</v>
      </c>
      <c r="BQ74" s="105">
        <v>9.5865531900000001</v>
      </c>
      <c r="BR74" s="105">
        <v>0</v>
      </c>
      <c r="BS74" s="105">
        <v>0</v>
      </c>
      <c r="BT74" s="105">
        <v>2.1589999999999998</v>
      </c>
      <c r="BU74" s="105">
        <v>0</v>
      </c>
      <c r="BV74" s="105">
        <v>0</v>
      </c>
      <c r="BW74" s="105">
        <f t="shared" ref="BW74:BW79" si="66">AN74-E74</f>
        <v>0</v>
      </c>
      <c r="BX74" s="105" t="str">
        <f t="shared" si="42"/>
        <v>нд</v>
      </c>
      <c r="BY74" s="105">
        <f t="shared" ref="BY74:BY79" si="67">AO74-F74</f>
        <v>0.37323224000000366</v>
      </c>
      <c r="BZ74" s="124">
        <f t="shared" ref="BZ74:BZ79" si="68">BY74/F74</f>
        <v>1.2525361494091449E-2</v>
      </c>
      <c r="CA74" s="105" t="s">
        <v>46</v>
      </c>
      <c r="CB74" s="103">
        <f t="shared" si="38"/>
        <v>0</v>
      </c>
      <c r="CC74" s="103">
        <f t="shared" si="38"/>
        <v>29.798121209999998</v>
      </c>
      <c r="CD74" s="103">
        <f t="shared" si="38"/>
        <v>0</v>
      </c>
      <c r="CE74" s="103">
        <f t="shared" si="38"/>
        <v>0</v>
      </c>
      <c r="CF74" s="103">
        <f t="shared" si="38"/>
        <v>16.914999999999999</v>
      </c>
      <c r="CG74" s="103">
        <f t="shared" si="38"/>
        <v>0</v>
      </c>
      <c r="CH74" s="103">
        <f t="shared" si="38"/>
        <v>0</v>
      </c>
      <c r="CI74" s="166">
        <f>'[4]4'!E79</f>
        <v>0</v>
      </c>
      <c r="CJ74" s="166">
        <f>'[4]4'!F79</f>
        <v>27.421276949999999</v>
      </c>
      <c r="CK74" s="166">
        <f>'[4]4'!G79</f>
        <v>0</v>
      </c>
      <c r="CL74" s="151">
        <f>'[4]4'!H79</f>
        <v>0</v>
      </c>
      <c r="CM74" s="166">
        <f>'[4]4'!I79</f>
        <v>16.914999999999999</v>
      </c>
      <c r="CN74" s="151">
        <f>'[4]4'!J79</f>
        <v>0</v>
      </c>
      <c r="CO74" s="166">
        <f>'[4]4'!K79</f>
        <v>0</v>
      </c>
    </row>
    <row r="75" spans="1:93" ht="78.75">
      <c r="A75" s="171" t="s">
        <v>161</v>
      </c>
      <c r="B75" s="172" t="s">
        <v>162</v>
      </c>
      <c r="C75" s="171" t="s">
        <v>163</v>
      </c>
      <c r="D75" s="173">
        <f t="shared" si="65"/>
        <v>5.3957775000000003</v>
      </c>
      <c r="E75" s="105">
        <f t="shared" si="58"/>
        <v>0</v>
      </c>
      <c r="F75" s="105">
        <f t="shared" si="59"/>
        <v>5.3957775000000003</v>
      </c>
      <c r="G75" s="105">
        <f t="shared" si="59"/>
        <v>0.96</v>
      </c>
      <c r="H75" s="105">
        <f t="shared" si="59"/>
        <v>0</v>
      </c>
      <c r="I75" s="105">
        <f t="shared" si="59"/>
        <v>1.2210000000000001</v>
      </c>
      <c r="J75" s="105">
        <f t="shared" si="59"/>
        <v>0</v>
      </c>
      <c r="K75" s="113">
        <f t="shared" si="59"/>
        <v>0</v>
      </c>
      <c r="L75" s="105">
        <v>0</v>
      </c>
      <c r="M75" s="105">
        <v>0</v>
      </c>
      <c r="N75" s="105">
        <v>0</v>
      </c>
      <c r="O75" s="105">
        <v>0</v>
      </c>
      <c r="P75" s="105">
        <v>0</v>
      </c>
      <c r="Q75" s="105">
        <v>0</v>
      </c>
      <c r="R75" s="105">
        <v>0</v>
      </c>
      <c r="S75" s="105">
        <v>0</v>
      </c>
      <c r="T75" s="105">
        <v>0</v>
      </c>
      <c r="U75" s="105">
        <v>0</v>
      </c>
      <c r="V75" s="105">
        <v>0</v>
      </c>
      <c r="W75" s="105">
        <v>0</v>
      </c>
      <c r="X75" s="105">
        <v>0</v>
      </c>
      <c r="Y75" s="105">
        <v>0</v>
      </c>
      <c r="Z75" s="105">
        <v>0</v>
      </c>
      <c r="AA75" s="105">
        <v>0</v>
      </c>
      <c r="AB75" s="105">
        <v>0</v>
      </c>
      <c r="AC75" s="105">
        <v>0</v>
      </c>
      <c r="AD75" s="105">
        <v>0</v>
      </c>
      <c r="AE75" s="105">
        <v>0</v>
      </c>
      <c r="AF75" s="105">
        <v>0</v>
      </c>
      <c r="AG75" s="105">
        <v>0</v>
      </c>
      <c r="AH75" s="105">
        <v>5.3957775000000003</v>
      </c>
      <c r="AI75" s="105">
        <v>0.96</v>
      </c>
      <c r="AJ75" s="105">
        <v>0</v>
      </c>
      <c r="AK75" s="105">
        <v>1.2210000000000001</v>
      </c>
      <c r="AL75" s="105">
        <v>0</v>
      </c>
      <c r="AM75" s="105">
        <v>0</v>
      </c>
      <c r="AN75" s="105">
        <f t="shared" si="61"/>
        <v>0</v>
      </c>
      <c r="AO75" s="105">
        <f t="shared" si="62"/>
        <v>5.2602930399999996</v>
      </c>
      <c r="AP75" s="105">
        <f t="shared" si="62"/>
        <v>0.96</v>
      </c>
      <c r="AQ75" s="105">
        <f t="shared" si="62"/>
        <v>0</v>
      </c>
      <c r="AR75" s="105">
        <f t="shared" si="62"/>
        <v>1.032</v>
      </c>
      <c r="AS75" s="105">
        <f t="shared" si="62"/>
        <v>0</v>
      </c>
      <c r="AT75" s="105">
        <f t="shared" si="62"/>
        <v>0</v>
      </c>
      <c r="AU75" s="105">
        <v>0</v>
      </c>
      <c r="AV75" s="105">
        <v>0</v>
      </c>
      <c r="AW75" s="105">
        <v>0</v>
      </c>
      <c r="AX75" s="105">
        <v>0</v>
      </c>
      <c r="AY75" s="105">
        <v>0</v>
      </c>
      <c r="AZ75" s="105">
        <v>0</v>
      </c>
      <c r="BA75" s="105">
        <v>0</v>
      </c>
      <c r="BB75" s="105">
        <v>0</v>
      </c>
      <c r="BC75" s="105">
        <v>0</v>
      </c>
      <c r="BD75" s="105">
        <v>0</v>
      </c>
      <c r="BE75" s="105">
        <v>0</v>
      </c>
      <c r="BF75" s="105">
        <v>0</v>
      </c>
      <c r="BG75" s="105">
        <v>0</v>
      </c>
      <c r="BH75" s="105">
        <v>0</v>
      </c>
      <c r="BI75" s="105">
        <v>0</v>
      </c>
      <c r="BJ75" s="105">
        <v>0</v>
      </c>
      <c r="BK75" s="105">
        <v>0</v>
      </c>
      <c r="BL75" s="105">
        <v>0</v>
      </c>
      <c r="BM75" s="105">
        <v>0</v>
      </c>
      <c r="BN75" s="105">
        <v>0</v>
      </c>
      <c r="BO75" s="105">
        <v>0</v>
      </c>
      <c r="BP75" s="105">
        <v>0</v>
      </c>
      <c r="BQ75" s="105">
        <v>5.2602930399999996</v>
      </c>
      <c r="BR75" s="105">
        <v>0.96</v>
      </c>
      <c r="BS75" s="105">
        <v>0</v>
      </c>
      <c r="BT75" s="105">
        <v>1.032</v>
      </c>
      <c r="BU75" s="105">
        <v>0</v>
      </c>
      <c r="BV75" s="105">
        <v>0</v>
      </c>
      <c r="BW75" s="105">
        <f t="shared" si="66"/>
        <v>0</v>
      </c>
      <c r="BX75" s="105" t="str">
        <f t="shared" si="42"/>
        <v>нд</v>
      </c>
      <c r="BY75" s="105">
        <f t="shared" si="67"/>
        <v>-0.13548446000000069</v>
      </c>
      <c r="BZ75" s="124">
        <f t="shared" si="68"/>
        <v>-2.5109348930714932E-2</v>
      </c>
      <c r="CA75" s="174" t="str">
        <f>[3]H0215_1037000158513_10_69_0!AF73</f>
        <v>Уточнение объемов работ при выполнении проектно-сметной документации</v>
      </c>
      <c r="CB75" s="103">
        <f t="shared" si="38"/>
        <v>0</v>
      </c>
      <c r="CC75" s="103">
        <f t="shared" si="38"/>
        <v>5.3957775000000003</v>
      </c>
      <c r="CD75" s="103">
        <f t="shared" si="38"/>
        <v>0.96</v>
      </c>
      <c r="CE75" s="103">
        <f t="shared" si="38"/>
        <v>0</v>
      </c>
      <c r="CF75" s="103">
        <f t="shared" si="38"/>
        <v>1.2210000000000001</v>
      </c>
      <c r="CG75" s="103">
        <f t="shared" si="38"/>
        <v>0</v>
      </c>
      <c r="CH75" s="103">
        <f t="shared" si="38"/>
        <v>0</v>
      </c>
      <c r="CI75" s="166">
        <f>'[4]4'!E80</f>
        <v>0</v>
      </c>
      <c r="CJ75" s="166">
        <f>'[4]4'!F80</f>
        <v>11.161557867939999</v>
      </c>
      <c r="CK75" s="166">
        <f>'[4]4'!G80</f>
        <v>1.92</v>
      </c>
      <c r="CL75" s="151">
        <f>'[4]4'!H80</f>
        <v>0</v>
      </c>
      <c r="CM75" s="166">
        <f>'[4]4'!I80</f>
        <v>4.2320000000000002</v>
      </c>
      <c r="CN75" s="151">
        <f>'[4]4'!J80</f>
        <v>0</v>
      </c>
      <c r="CO75" s="166">
        <f>'[4]4'!K80</f>
        <v>0</v>
      </c>
    </row>
    <row r="76" spans="1:93" ht="78.75">
      <c r="A76" s="171" t="s">
        <v>165</v>
      </c>
      <c r="B76" s="172" t="s">
        <v>166</v>
      </c>
      <c r="C76" s="171" t="s">
        <v>167</v>
      </c>
      <c r="D76" s="173">
        <f t="shared" si="65"/>
        <v>19.373068780000001</v>
      </c>
      <c r="E76" s="105">
        <f t="shared" si="58"/>
        <v>0</v>
      </c>
      <c r="F76" s="105">
        <f t="shared" si="59"/>
        <v>19.373068780000001</v>
      </c>
      <c r="G76" s="105">
        <f t="shared" si="59"/>
        <v>0.5</v>
      </c>
      <c r="H76" s="105">
        <f t="shared" si="59"/>
        <v>0</v>
      </c>
      <c r="I76" s="105">
        <f t="shared" si="59"/>
        <v>3.44</v>
      </c>
      <c r="J76" s="105">
        <f t="shared" si="59"/>
        <v>0</v>
      </c>
      <c r="K76" s="113">
        <f t="shared" si="59"/>
        <v>0</v>
      </c>
      <c r="L76" s="105">
        <v>0</v>
      </c>
      <c r="M76" s="105">
        <v>0</v>
      </c>
      <c r="N76" s="105">
        <v>0</v>
      </c>
      <c r="O76" s="105">
        <v>0</v>
      </c>
      <c r="P76" s="105">
        <v>0</v>
      </c>
      <c r="Q76" s="105">
        <v>0</v>
      </c>
      <c r="R76" s="105">
        <v>0</v>
      </c>
      <c r="S76" s="105">
        <v>0</v>
      </c>
      <c r="T76" s="105">
        <v>0</v>
      </c>
      <c r="U76" s="105">
        <v>0</v>
      </c>
      <c r="V76" s="105">
        <v>0</v>
      </c>
      <c r="W76" s="105">
        <v>0</v>
      </c>
      <c r="X76" s="105">
        <v>0</v>
      </c>
      <c r="Y76" s="105">
        <v>0</v>
      </c>
      <c r="Z76" s="105">
        <v>0</v>
      </c>
      <c r="AA76" s="105">
        <v>0</v>
      </c>
      <c r="AB76" s="105">
        <v>0</v>
      </c>
      <c r="AC76" s="105">
        <v>0</v>
      </c>
      <c r="AD76" s="105">
        <v>0</v>
      </c>
      <c r="AE76" s="105">
        <v>0</v>
      </c>
      <c r="AF76" s="105">
        <v>0</v>
      </c>
      <c r="AG76" s="105">
        <v>0</v>
      </c>
      <c r="AH76" s="105">
        <f>[3]H0215_1037000158513_12_69_0!S74</f>
        <v>19.373068780000001</v>
      </c>
      <c r="AI76" s="105">
        <v>0.5</v>
      </c>
      <c r="AJ76" s="105">
        <v>0</v>
      </c>
      <c r="AK76" s="105">
        <v>3.44</v>
      </c>
      <c r="AL76" s="105">
        <v>0</v>
      </c>
      <c r="AM76" s="105">
        <v>0</v>
      </c>
      <c r="AN76" s="105">
        <f t="shared" si="61"/>
        <v>0</v>
      </c>
      <c r="AO76" s="105">
        <f t="shared" si="62"/>
        <v>19.584266230000001</v>
      </c>
      <c r="AP76" s="105">
        <f t="shared" si="62"/>
        <v>0.5</v>
      </c>
      <c r="AQ76" s="105">
        <f t="shared" si="62"/>
        <v>0</v>
      </c>
      <c r="AR76" s="105">
        <f t="shared" si="62"/>
        <v>3.6139999999999999</v>
      </c>
      <c r="AS76" s="105">
        <f t="shared" si="62"/>
        <v>0</v>
      </c>
      <c r="AT76" s="105">
        <f t="shared" si="62"/>
        <v>0</v>
      </c>
      <c r="AU76" s="105">
        <v>0</v>
      </c>
      <c r="AV76" s="105">
        <v>0</v>
      </c>
      <c r="AW76" s="105">
        <v>0</v>
      </c>
      <c r="AX76" s="105">
        <v>0</v>
      </c>
      <c r="AY76" s="105">
        <v>0</v>
      </c>
      <c r="AZ76" s="105">
        <v>0</v>
      </c>
      <c r="BA76" s="105">
        <v>0</v>
      </c>
      <c r="BB76" s="105">
        <v>0</v>
      </c>
      <c r="BC76" s="105">
        <v>0</v>
      </c>
      <c r="BD76" s="105">
        <v>0</v>
      </c>
      <c r="BE76" s="105">
        <v>0</v>
      </c>
      <c r="BF76" s="105">
        <v>0</v>
      </c>
      <c r="BG76" s="105">
        <v>0</v>
      </c>
      <c r="BH76" s="105">
        <v>0</v>
      </c>
      <c r="BI76" s="105">
        <v>0</v>
      </c>
      <c r="BJ76" s="105">
        <v>0</v>
      </c>
      <c r="BK76" s="105">
        <v>0</v>
      </c>
      <c r="BL76" s="105">
        <v>0</v>
      </c>
      <c r="BM76" s="105">
        <v>0</v>
      </c>
      <c r="BN76" s="105">
        <v>0</v>
      </c>
      <c r="BO76" s="105">
        <v>0</v>
      </c>
      <c r="BP76" s="105">
        <v>0</v>
      </c>
      <c r="BQ76" s="105">
        <v>19.584266230000001</v>
      </c>
      <c r="BR76" s="105">
        <v>0.5</v>
      </c>
      <c r="BS76" s="105">
        <v>0</v>
      </c>
      <c r="BT76" s="105">
        <v>3.6139999999999999</v>
      </c>
      <c r="BU76" s="105">
        <v>0</v>
      </c>
      <c r="BV76" s="105">
        <v>0</v>
      </c>
      <c r="BW76" s="105">
        <f t="shared" si="66"/>
        <v>0</v>
      </c>
      <c r="BX76" s="105" t="str">
        <f t="shared" si="42"/>
        <v>нд</v>
      </c>
      <c r="BY76" s="105">
        <f t="shared" si="67"/>
        <v>0.21119745000000023</v>
      </c>
      <c r="BZ76" s="124">
        <f t="shared" si="68"/>
        <v>1.0901600174879482E-2</v>
      </c>
      <c r="CA76" s="105" t="str">
        <f>[3]H0215_1037000158513_10_69_0!AF74</f>
        <v>нд</v>
      </c>
      <c r="CB76" s="103">
        <f t="shared" si="38"/>
        <v>0</v>
      </c>
      <c r="CC76" s="103">
        <f t="shared" si="38"/>
        <v>19.373068780000001</v>
      </c>
      <c r="CD76" s="103">
        <f t="shared" si="38"/>
        <v>0.5</v>
      </c>
      <c r="CE76" s="103">
        <f t="shared" si="38"/>
        <v>0</v>
      </c>
      <c r="CF76" s="103">
        <f t="shared" si="38"/>
        <v>3.44</v>
      </c>
      <c r="CG76" s="103">
        <f t="shared" si="38"/>
        <v>0</v>
      </c>
      <c r="CH76" s="103">
        <f t="shared" si="38"/>
        <v>0</v>
      </c>
      <c r="CI76" s="166">
        <f>'[4]4'!E82</f>
        <v>0</v>
      </c>
      <c r="CJ76" s="166">
        <f>'[4]4'!F82</f>
        <v>8.6941352199999997</v>
      </c>
      <c r="CK76" s="166">
        <f>'[4]4'!G82</f>
        <v>0</v>
      </c>
      <c r="CL76" s="151">
        <f>'[4]4'!H82</f>
        <v>0</v>
      </c>
      <c r="CM76" s="166">
        <f>'[4]4'!I82</f>
        <v>0</v>
      </c>
      <c r="CN76" s="151">
        <f>'[4]4'!J82</f>
        <v>0</v>
      </c>
      <c r="CO76" s="166">
        <f>'[4]4'!K82</f>
        <v>20</v>
      </c>
    </row>
    <row r="77" spans="1:93" ht="63">
      <c r="A77" s="171" t="s">
        <v>170</v>
      </c>
      <c r="B77" s="172" t="s">
        <v>171</v>
      </c>
      <c r="C77" s="171" t="s">
        <v>172</v>
      </c>
      <c r="D77" s="173">
        <f t="shared" si="65"/>
        <v>15.588584000000001</v>
      </c>
      <c r="E77" s="105">
        <f t="shared" si="58"/>
        <v>0</v>
      </c>
      <c r="F77" s="105">
        <f t="shared" si="59"/>
        <v>15.588584000000001</v>
      </c>
      <c r="G77" s="105">
        <f t="shared" si="59"/>
        <v>0</v>
      </c>
      <c r="H77" s="105">
        <f t="shared" si="59"/>
        <v>0</v>
      </c>
      <c r="I77" s="105">
        <f t="shared" si="59"/>
        <v>2.2650000000000001</v>
      </c>
      <c r="J77" s="105">
        <f t="shared" si="59"/>
        <v>0</v>
      </c>
      <c r="K77" s="113">
        <f t="shared" si="59"/>
        <v>0</v>
      </c>
      <c r="L77" s="105">
        <v>0</v>
      </c>
      <c r="M77" s="105">
        <v>0</v>
      </c>
      <c r="N77" s="105">
        <v>0</v>
      </c>
      <c r="O77" s="105">
        <v>0</v>
      </c>
      <c r="P77" s="105">
        <v>0</v>
      </c>
      <c r="Q77" s="105">
        <v>0</v>
      </c>
      <c r="R77" s="105">
        <v>0</v>
      </c>
      <c r="S77" s="105">
        <v>0</v>
      </c>
      <c r="T77" s="105">
        <v>0</v>
      </c>
      <c r="U77" s="105">
        <v>0</v>
      </c>
      <c r="V77" s="105">
        <v>0</v>
      </c>
      <c r="W77" s="105">
        <v>0</v>
      </c>
      <c r="X77" s="105">
        <v>0</v>
      </c>
      <c r="Y77" s="105">
        <v>0</v>
      </c>
      <c r="Z77" s="105">
        <v>0</v>
      </c>
      <c r="AA77" s="105">
        <v>0</v>
      </c>
      <c r="AB77" s="105">
        <v>0</v>
      </c>
      <c r="AC77" s="105">
        <v>0</v>
      </c>
      <c r="AD77" s="105">
        <v>0</v>
      </c>
      <c r="AE77" s="105">
        <v>0</v>
      </c>
      <c r="AF77" s="105">
        <v>0</v>
      </c>
      <c r="AG77" s="105">
        <v>0</v>
      </c>
      <c r="AH77" s="105">
        <f>[3]H0215_1037000158513_12_69_0!S75</f>
        <v>15.588584000000001</v>
      </c>
      <c r="AI77" s="105">
        <v>0</v>
      </c>
      <c r="AJ77" s="105">
        <v>0</v>
      </c>
      <c r="AK77" s="105">
        <v>2.2650000000000001</v>
      </c>
      <c r="AL77" s="105">
        <v>0</v>
      </c>
      <c r="AM77" s="105">
        <v>0</v>
      </c>
      <c r="AN77" s="105">
        <f t="shared" si="61"/>
        <v>0</v>
      </c>
      <c r="AO77" s="105">
        <f t="shared" si="62"/>
        <v>15.610890409999996</v>
      </c>
      <c r="AP77" s="105">
        <f t="shared" si="62"/>
        <v>0</v>
      </c>
      <c r="AQ77" s="105">
        <f t="shared" si="62"/>
        <v>0</v>
      </c>
      <c r="AR77" s="105">
        <f t="shared" si="62"/>
        <v>2.1640000000000001</v>
      </c>
      <c r="AS77" s="105">
        <f t="shared" si="62"/>
        <v>0</v>
      </c>
      <c r="AT77" s="105">
        <f t="shared" si="62"/>
        <v>0</v>
      </c>
      <c r="AU77" s="105">
        <v>0</v>
      </c>
      <c r="AV77" s="105">
        <v>0</v>
      </c>
      <c r="AW77" s="105">
        <v>0</v>
      </c>
      <c r="AX77" s="105">
        <v>0</v>
      </c>
      <c r="AY77" s="105">
        <v>0</v>
      </c>
      <c r="AZ77" s="105">
        <v>0</v>
      </c>
      <c r="BA77" s="105">
        <v>0</v>
      </c>
      <c r="BB77" s="105">
        <v>0</v>
      </c>
      <c r="BC77" s="105">
        <v>0</v>
      </c>
      <c r="BD77" s="105">
        <v>0</v>
      </c>
      <c r="BE77" s="105">
        <v>0</v>
      </c>
      <c r="BF77" s="105">
        <v>0</v>
      </c>
      <c r="BG77" s="105">
        <v>0</v>
      </c>
      <c r="BH77" s="105">
        <v>0</v>
      </c>
      <c r="BI77" s="105">
        <v>0</v>
      </c>
      <c r="BJ77" s="105">
        <v>0</v>
      </c>
      <c r="BK77" s="105">
        <v>0</v>
      </c>
      <c r="BL77" s="105">
        <v>0</v>
      </c>
      <c r="BM77" s="105">
        <v>0</v>
      </c>
      <c r="BN77" s="105">
        <v>0</v>
      </c>
      <c r="BO77" s="105">
        <v>0</v>
      </c>
      <c r="BP77" s="105">
        <v>0</v>
      </c>
      <c r="BQ77" s="105">
        <v>15.610890409999996</v>
      </c>
      <c r="BR77" s="105">
        <v>0</v>
      </c>
      <c r="BS77" s="105">
        <v>0</v>
      </c>
      <c r="BT77" s="105">
        <v>2.1640000000000001</v>
      </c>
      <c r="BU77" s="105">
        <v>0</v>
      </c>
      <c r="BV77" s="105">
        <v>0</v>
      </c>
      <c r="BW77" s="105">
        <f t="shared" si="66"/>
        <v>0</v>
      </c>
      <c r="BX77" s="105" t="str">
        <f t="shared" si="42"/>
        <v>нд</v>
      </c>
      <c r="BY77" s="105">
        <f t="shared" si="67"/>
        <v>2.2306409999995225E-2</v>
      </c>
      <c r="BZ77" s="124">
        <f t="shared" si="68"/>
        <v>1.4309452353077883E-3</v>
      </c>
      <c r="CA77" s="105" t="str">
        <f>[3]H0215_1037000158513_10_69_0!AF75</f>
        <v>нд</v>
      </c>
      <c r="CB77" s="103"/>
      <c r="CC77" s="103"/>
      <c r="CD77" s="103">
        <f>SUM(N77,U77,AB77,AI77)</f>
        <v>0</v>
      </c>
      <c r="CE77" s="103">
        <f>SUM(O77,V77,AC77,AJ77)</f>
        <v>0</v>
      </c>
      <c r="CF77" s="103">
        <f>SUM(P77,W77,AD77,AK77)</f>
        <v>2.2650000000000001</v>
      </c>
      <c r="CG77" s="103"/>
      <c r="CH77" s="103"/>
      <c r="CJ77" s="166"/>
      <c r="CK77" s="166"/>
      <c r="CM77" s="166"/>
      <c r="CO77" s="166"/>
    </row>
    <row r="78" spans="1:93" ht="47.25">
      <c r="A78" s="171" t="s">
        <v>173</v>
      </c>
      <c r="B78" s="172" t="s">
        <v>174</v>
      </c>
      <c r="C78" s="171" t="s">
        <v>175</v>
      </c>
      <c r="D78" s="173">
        <f t="shared" si="65"/>
        <v>2.1882055199999999</v>
      </c>
      <c r="E78" s="105">
        <f t="shared" si="58"/>
        <v>0</v>
      </c>
      <c r="F78" s="105">
        <f t="shared" si="59"/>
        <v>2.1882055199999999</v>
      </c>
      <c r="G78" s="105">
        <f t="shared" si="59"/>
        <v>0</v>
      </c>
      <c r="H78" s="105">
        <f t="shared" si="59"/>
        <v>0</v>
      </c>
      <c r="I78" s="105">
        <f t="shared" si="59"/>
        <v>0.31</v>
      </c>
      <c r="J78" s="105">
        <f t="shared" si="59"/>
        <v>0</v>
      </c>
      <c r="K78" s="113">
        <f t="shared" si="59"/>
        <v>0</v>
      </c>
      <c r="L78" s="105">
        <v>0</v>
      </c>
      <c r="M78" s="105">
        <v>0</v>
      </c>
      <c r="N78" s="105">
        <v>0</v>
      </c>
      <c r="O78" s="105">
        <v>0</v>
      </c>
      <c r="P78" s="105">
        <v>0</v>
      </c>
      <c r="Q78" s="105">
        <v>0</v>
      </c>
      <c r="R78" s="105">
        <v>0</v>
      </c>
      <c r="S78" s="105">
        <v>0</v>
      </c>
      <c r="T78" s="105">
        <v>0</v>
      </c>
      <c r="U78" s="105">
        <v>0</v>
      </c>
      <c r="V78" s="105">
        <v>0</v>
      </c>
      <c r="W78" s="105">
        <v>0</v>
      </c>
      <c r="X78" s="105">
        <v>0</v>
      </c>
      <c r="Y78" s="105">
        <v>0</v>
      </c>
      <c r="Z78" s="105">
        <v>0</v>
      </c>
      <c r="AA78" s="105">
        <v>0</v>
      </c>
      <c r="AB78" s="105">
        <v>0</v>
      </c>
      <c r="AC78" s="105">
        <v>0</v>
      </c>
      <c r="AD78" s="105">
        <v>0</v>
      </c>
      <c r="AE78" s="105">
        <v>0</v>
      </c>
      <c r="AF78" s="105">
        <v>0</v>
      </c>
      <c r="AG78" s="105">
        <v>0</v>
      </c>
      <c r="AH78" s="105">
        <f>[3]H0215_1037000158513_12_69_0!S76</f>
        <v>2.1882055199999999</v>
      </c>
      <c r="AI78" s="105">
        <v>0</v>
      </c>
      <c r="AJ78" s="105">
        <v>0</v>
      </c>
      <c r="AK78" s="105">
        <v>0.31</v>
      </c>
      <c r="AL78" s="105">
        <v>0</v>
      </c>
      <c r="AM78" s="105">
        <v>0</v>
      </c>
      <c r="AN78" s="105">
        <f t="shared" si="61"/>
        <v>0</v>
      </c>
      <c r="AO78" s="105">
        <f t="shared" si="62"/>
        <v>2.1901088799999999</v>
      </c>
      <c r="AP78" s="105">
        <f t="shared" si="62"/>
        <v>0</v>
      </c>
      <c r="AQ78" s="105">
        <f t="shared" si="62"/>
        <v>0</v>
      </c>
      <c r="AR78" s="105">
        <f t="shared" si="62"/>
        <v>0.30199999999999999</v>
      </c>
      <c r="AS78" s="105">
        <f t="shared" si="62"/>
        <v>0</v>
      </c>
      <c r="AT78" s="105">
        <f t="shared" si="62"/>
        <v>0</v>
      </c>
      <c r="AU78" s="105">
        <v>0</v>
      </c>
      <c r="AV78" s="105">
        <v>0</v>
      </c>
      <c r="AW78" s="105">
        <v>0</v>
      </c>
      <c r="AX78" s="105">
        <v>0</v>
      </c>
      <c r="AY78" s="105">
        <v>0</v>
      </c>
      <c r="AZ78" s="105">
        <v>0</v>
      </c>
      <c r="BA78" s="105">
        <v>0</v>
      </c>
      <c r="BB78" s="105">
        <v>0</v>
      </c>
      <c r="BC78" s="105">
        <v>0</v>
      </c>
      <c r="BD78" s="105">
        <v>0</v>
      </c>
      <c r="BE78" s="105">
        <v>0</v>
      </c>
      <c r="BF78" s="105">
        <v>0</v>
      </c>
      <c r="BG78" s="105">
        <v>0</v>
      </c>
      <c r="BH78" s="105">
        <v>0</v>
      </c>
      <c r="BI78" s="105">
        <v>0</v>
      </c>
      <c r="BJ78" s="105">
        <v>0</v>
      </c>
      <c r="BK78" s="105">
        <v>0</v>
      </c>
      <c r="BL78" s="105">
        <v>0</v>
      </c>
      <c r="BM78" s="105">
        <v>0</v>
      </c>
      <c r="BN78" s="105">
        <v>0</v>
      </c>
      <c r="BO78" s="105">
        <v>0</v>
      </c>
      <c r="BP78" s="105">
        <v>0</v>
      </c>
      <c r="BQ78" s="105">
        <v>2.1901088799999999</v>
      </c>
      <c r="BR78" s="105">
        <v>0</v>
      </c>
      <c r="BS78" s="105">
        <v>0</v>
      </c>
      <c r="BT78" s="105">
        <v>0.30199999999999999</v>
      </c>
      <c r="BU78" s="105">
        <v>0</v>
      </c>
      <c r="BV78" s="105">
        <v>0</v>
      </c>
      <c r="BW78" s="105">
        <f t="shared" si="66"/>
        <v>0</v>
      </c>
      <c r="BX78" s="105" t="str">
        <f t="shared" si="42"/>
        <v>нд</v>
      </c>
      <c r="BY78" s="105">
        <f t="shared" si="67"/>
        <v>1.9033600000000206E-3</v>
      </c>
      <c r="BZ78" s="124">
        <f t="shared" si="68"/>
        <v>8.6982688902092738E-4</v>
      </c>
      <c r="CA78" s="105" t="str">
        <f>[3]H0215_1037000158513_10_69_0!AF76</f>
        <v>нд</v>
      </c>
      <c r="CB78" s="103"/>
      <c r="CC78" s="103"/>
      <c r="CD78" s="103"/>
      <c r="CE78" s="103"/>
      <c r="CF78" s="103">
        <f t="shared" ref="CF78:CF85" si="69">SUM(P78,W78,AD78,AK78)</f>
        <v>0.31</v>
      </c>
      <c r="CG78" s="103"/>
      <c r="CH78" s="103"/>
      <c r="CJ78" s="166"/>
      <c r="CK78" s="166"/>
      <c r="CM78" s="166"/>
      <c r="CO78" s="166"/>
    </row>
    <row r="79" spans="1:93" ht="31.5">
      <c r="A79" s="171" t="s">
        <v>176</v>
      </c>
      <c r="B79" s="172" t="s">
        <v>177</v>
      </c>
      <c r="C79" s="171" t="s">
        <v>178</v>
      </c>
      <c r="D79" s="173">
        <f t="shared" si="65"/>
        <v>5.2787731300000003</v>
      </c>
      <c r="E79" s="105">
        <f t="shared" si="58"/>
        <v>0</v>
      </c>
      <c r="F79" s="105">
        <f t="shared" si="59"/>
        <v>5.2787731300000003</v>
      </c>
      <c r="G79" s="105">
        <f t="shared" si="59"/>
        <v>0</v>
      </c>
      <c r="H79" s="105">
        <f t="shared" si="59"/>
        <v>0</v>
      </c>
      <c r="I79" s="105">
        <f t="shared" si="59"/>
        <v>0</v>
      </c>
      <c r="J79" s="105">
        <f t="shared" si="59"/>
        <v>0</v>
      </c>
      <c r="K79" s="113">
        <f t="shared" si="59"/>
        <v>3</v>
      </c>
      <c r="L79" s="105">
        <v>0</v>
      </c>
      <c r="M79" s="105">
        <v>0</v>
      </c>
      <c r="N79" s="105">
        <v>0</v>
      </c>
      <c r="O79" s="105">
        <v>0</v>
      </c>
      <c r="P79" s="105">
        <v>0</v>
      </c>
      <c r="Q79" s="105">
        <v>0</v>
      </c>
      <c r="R79" s="105">
        <v>0</v>
      </c>
      <c r="S79" s="105">
        <v>0</v>
      </c>
      <c r="T79" s="105">
        <v>0</v>
      </c>
      <c r="U79" s="105">
        <v>0</v>
      </c>
      <c r="V79" s="105">
        <v>0</v>
      </c>
      <c r="W79" s="105">
        <v>0</v>
      </c>
      <c r="X79" s="105">
        <v>0</v>
      </c>
      <c r="Y79" s="105">
        <v>0</v>
      </c>
      <c r="Z79" s="105">
        <v>0</v>
      </c>
      <c r="AA79" s="105">
        <v>0</v>
      </c>
      <c r="AB79" s="105">
        <v>0</v>
      </c>
      <c r="AC79" s="105">
        <v>0</v>
      </c>
      <c r="AD79" s="105">
        <v>0</v>
      </c>
      <c r="AE79" s="105">
        <v>0</v>
      </c>
      <c r="AF79" s="105">
        <v>0</v>
      </c>
      <c r="AG79" s="105">
        <v>0</v>
      </c>
      <c r="AH79" s="105">
        <f>[3]H0215_1037000158513_12_69_0!S77</f>
        <v>5.2787731300000003</v>
      </c>
      <c r="AI79" s="105">
        <v>0</v>
      </c>
      <c r="AJ79" s="105">
        <v>0</v>
      </c>
      <c r="AK79" s="105">
        <v>0</v>
      </c>
      <c r="AL79" s="105">
        <v>0</v>
      </c>
      <c r="AM79" s="105">
        <v>3</v>
      </c>
      <c r="AN79" s="105">
        <f t="shared" si="61"/>
        <v>0</v>
      </c>
      <c r="AO79" s="105">
        <f t="shared" si="62"/>
        <v>5.2297204099999997</v>
      </c>
      <c r="AP79" s="105">
        <f t="shared" si="62"/>
        <v>0</v>
      </c>
      <c r="AQ79" s="105">
        <f t="shared" si="62"/>
        <v>0</v>
      </c>
      <c r="AR79" s="105">
        <f t="shared" si="62"/>
        <v>0</v>
      </c>
      <c r="AS79" s="105">
        <f t="shared" si="62"/>
        <v>0</v>
      </c>
      <c r="AT79" s="105">
        <f t="shared" si="62"/>
        <v>3</v>
      </c>
      <c r="AU79" s="105">
        <v>0</v>
      </c>
      <c r="AV79" s="105">
        <v>0</v>
      </c>
      <c r="AW79" s="105">
        <v>0</v>
      </c>
      <c r="AX79" s="105">
        <v>0</v>
      </c>
      <c r="AY79" s="105">
        <v>0</v>
      </c>
      <c r="AZ79" s="105">
        <v>0</v>
      </c>
      <c r="BA79" s="105">
        <v>0</v>
      </c>
      <c r="BB79" s="105">
        <v>0</v>
      </c>
      <c r="BC79" s="105">
        <v>0</v>
      </c>
      <c r="BD79" s="105">
        <v>0</v>
      </c>
      <c r="BE79" s="105">
        <v>0</v>
      </c>
      <c r="BF79" s="105">
        <v>0</v>
      </c>
      <c r="BG79" s="105">
        <v>0</v>
      </c>
      <c r="BH79" s="105">
        <v>0</v>
      </c>
      <c r="BI79" s="105">
        <v>0</v>
      </c>
      <c r="BJ79" s="105">
        <v>0</v>
      </c>
      <c r="BK79" s="105">
        <v>0</v>
      </c>
      <c r="BL79" s="105">
        <v>0</v>
      </c>
      <c r="BM79" s="105">
        <v>0</v>
      </c>
      <c r="BN79" s="105">
        <v>0</v>
      </c>
      <c r="BO79" s="105">
        <v>0</v>
      </c>
      <c r="BP79" s="105">
        <v>0</v>
      </c>
      <c r="BQ79" s="105">
        <v>5.2297204099999997</v>
      </c>
      <c r="BR79" s="105">
        <v>0</v>
      </c>
      <c r="BS79" s="105">
        <v>0</v>
      </c>
      <c r="BT79" s="105">
        <v>0</v>
      </c>
      <c r="BU79" s="105">
        <v>0</v>
      </c>
      <c r="BV79" s="105">
        <v>3</v>
      </c>
      <c r="BW79" s="105">
        <f t="shared" si="66"/>
        <v>0</v>
      </c>
      <c r="BX79" s="105" t="str">
        <f t="shared" si="42"/>
        <v>нд</v>
      </c>
      <c r="BY79" s="105">
        <f t="shared" si="67"/>
        <v>-4.9052720000000605E-2</v>
      </c>
      <c r="BZ79" s="124">
        <f t="shared" si="68"/>
        <v>-9.2924470879847416E-3</v>
      </c>
      <c r="CA79" s="105" t="str">
        <f>[3]H0215_1037000158513_10_69_0!AF77</f>
        <v>нд</v>
      </c>
      <c r="CB79" s="103"/>
      <c r="CC79" s="103"/>
      <c r="CD79" s="103"/>
      <c r="CE79" s="103"/>
      <c r="CF79" s="103">
        <f t="shared" si="69"/>
        <v>0</v>
      </c>
      <c r="CG79" s="103"/>
      <c r="CH79" s="103"/>
      <c r="CJ79" s="166"/>
      <c r="CK79" s="166"/>
      <c r="CM79" s="166"/>
      <c r="CO79" s="166"/>
    </row>
    <row r="80" spans="1:93" ht="63">
      <c r="A80" s="171" t="s">
        <v>179</v>
      </c>
      <c r="B80" s="172" t="s">
        <v>180</v>
      </c>
      <c r="C80" s="171" t="s">
        <v>45</v>
      </c>
      <c r="D80" s="105">
        <v>0</v>
      </c>
      <c r="E80" s="105">
        <f t="shared" si="58"/>
        <v>0</v>
      </c>
      <c r="F80" s="105">
        <f t="shared" si="59"/>
        <v>0</v>
      </c>
      <c r="G80" s="105">
        <f t="shared" si="59"/>
        <v>0</v>
      </c>
      <c r="H80" s="105">
        <f t="shared" si="59"/>
        <v>0</v>
      </c>
      <c r="I80" s="105">
        <f t="shared" si="59"/>
        <v>0</v>
      </c>
      <c r="J80" s="105">
        <f t="shared" si="59"/>
        <v>0</v>
      </c>
      <c r="K80" s="113">
        <f t="shared" si="59"/>
        <v>0</v>
      </c>
      <c r="L80" s="105">
        <v>0</v>
      </c>
      <c r="M80" s="105">
        <v>0</v>
      </c>
      <c r="N80" s="105">
        <v>0</v>
      </c>
      <c r="O80" s="105">
        <v>0</v>
      </c>
      <c r="P80" s="105">
        <v>0</v>
      </c>
      <c r="Q80" s="105">
        <v>0</v>
      </c>
      <c r="R80" s="105">
        <v>0</v>
      </c>
      <c r="S80" s="105">
        <v>0</v>
      </c>
      <c r="T80" s="105">
        <v>0</v>
      </c>
      <c r="U80" s="105">
        <v>0</v>
      </c>
      <c r="V80" s="105">
        <v>0</v>
      </c>
      <c r="W80" s="105">
        <v>0</v>
      </c>
      <c r="X80" s="105">
        <v>0</v>
      </c>
      <c r="Y80" s="105">
        <v>0</v>
      </c>
      <c r="Z80" s="105">
        <v>0</v>
      </c>
      <c r="AA80" s="105">
        <v>0</v>
      </c>
      <c r="AB80" s="105">
        <v>0</v>
      </c>
      <c r="AC80" s="105">
        <v>0</v>
      </c>
      <c r="AD80" s="105">
        <v>0</v>
      </c>
      <c r="AE80" s="105">
        <v>0</v>
      </c>
      <c r="AF80" s="105">
        <v>0</v>
      </c>
      <c r="AG80" s="105">
        <v>0</v>
      </c>
      <c r="AH80" s="105">
        <v>0</v>
      </c>
      <c r="AI80" s="105">
        <v>0</v>
      </c>
      <c r="AJ80" s="105">
        <v>0</v>
      </c>
      <c r="AK80" s="105">
        <v>0</v>
      </c>
      <c r="AL80" s="105">
        <v>0</v>
      </c>
      <c r="AM80" s="105">
        <v>0</v>
      </c>
      <c r="AN80" s="105">
        <f t="shared" si="61"/>
        <v>0</v>
      </c>
      <c r="AO80" s="105">
        <f t="shared" si="62"/>
        <v>0</v>
      </c>
      <c r="AP80" s="105">
        <f t="shared" si="62"/>
        <v>0</v>
      </c>
      <c r="AQ80" s="105">
        <f t="shared" si="62"/>
        <v>0</v>
      </c>
      <c r="AR80" s="105">
        <f t="shared" si="62"/>
        <v>0</v>
      </c>
      <c r="AS80" s="105">
        <f t="shared" si="62"/>
        <v>0</v>
      </c>
      <c r="AT80" s="105">
        <f t="shared" si="62"/>
        <v>0</v>
      </c>
      <c r="AU80" s="105">
        <v>0</v>
      </c>
      <c r="AV80" s="105">
        <v>0</v>
      </c>
      <c r="AW80" s="105">
        <v>0</v>
      </c>
      <c r="AX80" s="105">
        <v>0</v>
      </c>
      <c r="AY80" s="105">
        <v>0</v>
      </c>
      <c r="AZ80" s="105">
        <v>0</v>
      </c>
      <c r="BA80" s="105">
        <v>0</v>
      </c>
      <c r="BB80" s="105">
        <v>0</v>
      </c>
      <c r="BC80" s="105">
        <v>0</v>
      </c>
      <c r="BD80" s="105">
        <v>0</v>
      </c>
      <c r="BE80" s="105">
        <v>0</v>
      </c>
      <c r="BF80" s="105">
        <v>0</v>
      </c>
      <c r="BG80" s="105">
        <v>0</v>
      </c>
      <c r="BH80" s="105">
        <v>0</v>
      </c>
      <c r="BI80" s="105">
        <v>0</v>
      </c>
      <c r="BJ80" s="105">
        <v>0</v>
      </c>
      <c r="BK80" s="105">
        <v>0</v>
      </c>
      <c r="BL80" s="105">
        <v>0</v>
      </c>
      <c r="BM80" s="105">
        <v>0</v>
      </c>
      <c r="BN80" s="105">
        <v>0</v>
      </c>
      <c r="BO80" s="105">
        <v>0</v>
      </c>
      <c r="BP80" s="105">
        <v>0</v>
      </c>
      <c r="BQ80" s="105">
        <v>0</v>
      </c>
      <c r="BR80" s="105">
        <v>0</v>
      </c>
      <c r="BS80" s="105">
        <v>0</v>
      </c>
      <c r="BT80" s="105">
        <v>0</v>
      </c>
      <c r="BU80" s="105">
        <v>0</v>
      </c>
      <c r="BV80" s="105">
        <v>0</v>
      </c>
      <c r="BW80" s="105">
        <f t="shared" si="41"/>
        <v>0</v>
      </c>
      <c r="BX80" s="105" t="str">
        <f t="shared" si="42"/>
        <v>нд</v>
      </c>
      <c r="BY80" s="105">
        <f t="shared" si="43"/>
        <v>0</v>
      </c>
      <c r="BZ80" s="124" t="str">
        <f t="shared" si="44"/>
        <v>нд</v>
      </c>
      <c r="CA80" s="105" t="s">
        <v>46</v>
      </c>
      <c r="CB80" s="103">
        <f t="shared" ref="CB80:CE90" si="70">SUM(L80,S80,Z80,AG80)</f>
        <v>0</v>
      </c>
      <c r="CC80" s="103">
        <f t="shared" si="70"/>
        <v>0</v>
      </c>
      <c r="CD80" s="103">
        <f t="shared" si="70"/>
        <v>0</v>
      </c>
      <c r="CE80" s="103">
        <f t="shared" si="70"/>
        <v>0</v>
      </c>
      <c r="CF80" s="103">
        <f t="shared" si="69"/>
        <v>0</v>
      </c>
      <c r="CG80" s="103">
        <f t="shared" ref="CG80:CH85" si="71">SUM(Q80,X80,AE80,AL80)</f>
        <v>0</v>
      </c>
      <c r="CH80" s="103">
        <f t="shared" si="71"/>
        <v>0</v>
      </c>
      <c r="CK80" s="170">
        <f>IF(CC80=[2]В0228_1037000158513_04_0_69_!BD102,0,1)</f>
        <v>0</v>
      </c>
    </row>
    <row r="81" spans="1:93" ht="31.5">
      <c r="A81" s="171" t="s">
        <v>182</v>
      </c>
      <c r="B81" s="172" t="s">
        <v>183</v>
      </c>
      <c r="C81" s="171" t="s">
        <v>45</v>
      </c>
      <c r="D81" s="105">
        <f>SUM(D82:D90)</f>
        <v>20.574540729999999</v>
      </c>
      <c r="E81" s="105">
        <f t="shared" si="58"/>
        <v>2</v>
      </c>
      <c r="F81" s="105">
        <f t="shared" si="59"/>
        <v>18.574540729999999</v>
      </c>
      <c r="G81" s="105">
        <f t="shared" si="59"/>
        <v>0</v>
      </c>
      <c r="H81" s="105">
        <f t="shared" si="59"/>
        <v>0</v>
      </c>
      <c r="I81" s="105">
        <f t="shared" si="59"/>
        <v>0</v>
      </c>
      <c r="J81" s="105">
        <f t="shared" si="59"/>
        <v>0</v>
      </c>
      <c r="K81" s="113">
        <f t="shared" si="59"/>
        <v>34</v>
      </c>
      <c r="L81" s="105">
        <f t="shared" ref="L81:AM81" si="72">SUM(L82:L90)</f>
        <v>0</v>
      </c>
      <c r="M81" s="105">
        <f t="shared" si="72"/>
        <v>0</v>
      </c>
      <c r="N81" s="105">
        <f t="shared" si="72"/>
        <v>0</v>
      </c>
      <c r="O81" s="105">
        <f t="shared" si="72"/>
        <v>0</v>
      </c>
      <c r="P81" s="105">
        <f t="shared" si="72"/>
        <v>0</v>
      </c>
      <c r="Q81" s="105">
        <f t="shared" si="72"/>
        <v>0</v>
      </c>
      <c r="R81" s="105">
        <f t="shared" si="72"/>
        <v>0</v>
      </c>
      <c r="S81" s="105">
        <f t="shared" si="72"/>
        <v>0</v>
      </c>
      <c r="T81" s="105">
        <f t="shared" si="72"/>
        <v>0</v>
      </c>
      <c r="U81" s="105">
        <f t="shared" si="72"/>
        <v>0</v>
      </c>
      <c r="V81" s="105">
        <f t="shared" si="72"/>
        <v>0</v>
      </c>
      <c r="W81" s="105">
        <f t="shared" si="72"/>
        <v>0</v>
      </c>
      <c r="X81" s="105">
        <f t="shared" si="72"/>
        <v>0</v>
      </c>
      <c r="Y81" s="105">
        <f t="shared" si="72"/>
        <v>0</v>
      </c>
      <c r="Z81" s="105">
        <f t="shared" si="72"/>
        <v>0</v>
      </c>
      <c r="AA81" s="105">
        <f t="shared" si="72"/>
        <v>0</v>
      </c>
      <c r="AB81" s="105">
        <f t="shared" si="72"/>
        <v>0</v>
      </c>
      <c r="AC81" s="105">
        <f t="shared" si="72"/>
        <v>0</v>
      </c>
      <c r="AD81" s="105">
        <f t="shared" si="72"/>
        <v>0</v>
      </c>
      <c r="AE81" s="105">
        <f t="shared" si="72"/>
        <v>0</v>
      </c>
      <c r="AF81" s="105">
        <f t="shared" si="72"/>
        <v>0</v>
      </c>
      <c r="AG81" s="105">
        <f t="shared" si="72"/>
        <v>2</v>
      </c>
      <c r="AH81" s="105">
        <f t="shared" si="72"/>
        <v>18.574540729999999</v>
      </c>
      <c r="AI81" s="105">
        <f t="shared" si="72"/>
        <v>0</v>
      </c>
      <c r="AJ81" s="105">
        <f t="shared" si="72"/>
        <v>0</v>
      </c>
      <c r="AK81" s="105">
        <f t="shared" si="72"/>
        <v>0</v>
      </c>
      <c r="AL81" s="105">
        <f t="shared" si="72"/>
        <v>0</v>
      </c>
      <c r="AM81" s="105">
        <f t="shared" si="72"/>
        <v>34</v>
      </c>
      <c r="AN81" s="105">
        <f t="shared" si="61"/>
        <v>2</v>
      </c>
      <c r="AO81" s="105">
        <f t="shared" si="62"/>
        <v>18.295092180000001</v>
      </c>
      <c r="AP81" s="105">
        <f t="shared" si="62"/>
        <v>0</v>
      </c>
      <c r="AQ81" s="105">
        <f t="shared" si="62"/>
        <v>0</v>
      </c>
      <c r="AR81" s="105">
        <f t="shared" si="62"/>
        <v>0</v>
      </c>
      <c r="AS81" s="105">
        <f t="shared" si="62"/>
        <v>0</v>
      </c>
      <c r="AT81" s="105">
        <f t="shared" si="62"/>
        <v>17</v>
      </c>
      <c r="AU81" s="105">
        <f t="shared" ref="AU81:BV81" si="73">SUM(AU82:AU90)</f>
        <v>0</v>
      </c>
      <c r="AV81" s="105">
        <f t="shared" si="73"/>
        <v>0</v>
      </c>
      <c r="AW81" s="105">
        <f t="shared" si="73"/>
        <v>0</v>
      </c>
      <c r="AX81" s="105">
        <f t="shared" si="73"/>
        <v>0</v>
      </c>
      <c r="AY81" s="105">
        <f t="shared" si="73"/>
        <v>0</v>
      </c>
      <c r="AZ81" s="105">
        <f t="shared" si="73"/>
        <v>0</v>
      </c>
      <c r="BA81" s="105">
        <f t="shared" si="73"/>
        <v>0</v>
      </c>
      <c r="BB81" s="105">
        <f t="shared" si="73"/>
        <v>0</v>
      </c>
      <c r="BC81" s="105">
        <f t="shared" si="73"/>
        <v>0</v>
      </c>
      <c r="BD81" s="105">
        <f t="shared" si="73"/>
        <v>0</v>
      </c>
      <c r="BE81" s="105">
        <f t="shared" si="73"/>
        <v>0</v>
      </c>
      <c r="BF81" s="105">
        <f t="shared" si="73"/>
        <v>0</v>
      </c>
      <c r="BG81" s="105">
        <f t="shared" si="73"/>
        <v>0</v>
      </c>
      <c r="BH81" s="105">
        <f t="shared" si="73"/>
        <v>0</v>
      </c>
      <c r="BI81" s="105">
        <f t="shared" si="73"/>
        <v>0</v>
      </c>
      <c r="BJ81" s="105">
        <f t="shared" si="73"/>
        <v>0</v>
      </c>
      <c r="BK81" s="105">
        <f t="shared" si="73"/>
        <v>0</v>
      </c>
      <c r="BL81" s="105">
        <f t="shared" si="73"/>
        <v>0</v>
      </c>
      <c r="BM81" s="105">
        <f t="shared" si="73"/>
        <v>0</v>
      </c>
      <c r="BN81" s="105">
        <f t="shared" si="73"/>
        <v>0</v>
      </c>
      <c r="BO81" s="105">
        <f t="shared" si="73"/>
        <v>0</v>
      </c>
      <c r="BP81" s="105">
        <f t="shared" si="73"/>
        <v>2</v>
      </c>
      <c r="BQ81" s="105">
        <f t="shared" si="73"/>
        <v>18.295092180000001</v>
      </c>
      <c r="BR81" s="105">
        <f t="shared" si="73"/>
        <v>0</v>
      </c>
      <c r="BS81" s="105">
        <f t="shared" si="73"/>
        <v>0</v>
      </c>
      <c r="BT81" s="105">
        <f t="shared" si="73"/>
        <v>0</v>
      </c>
      <c r="BU81" s="105">
        <f t="shared" si="73"/>
        <v>0</v>
      </c>
      <c r="BV81" s="105">
        <f t="shared" si="73"/>
        <v>17</v>
      </c>
      <c r="BW81" s="105">
        <f t="shared" si="41"/>
        <v>0</v>
      </c>
      <c r="BX81" s="105">
        <f t="shared" si="42"/>
        <v>0</v>
      </c>
      <c r="BY81" s="105">
        <f t="shared" si="43"/>
        <v>-0.27944854999999791</v>
      </c>
      <c r="BZ81" s="124">
        <f t="shared" si="44"/>
        <v>-1.5044708456702601E-2</v>
      </c>
      <c r="CA81" s="105" t="s">
        <v>46</v>
      </c>
      <c r="CB81" s="103">
        <f t="shared" si="70"/>
        <v>2</v>
      </c>
      <c r="CC81" s="103">
        <f t="shared" si="70"/>
        <v>18.574540729999999</v>
      </c>
      <c r="CD81" s="103">
        <f t="shared" si="70"/>
        <v>0</v>
      </c>
      <c r="CE81" s="103">
        <f t="shared" si="70"/>
        <v>0</v>
      </c>
      <c r="CF81" s="103">
        <f t="shared" si="69"/>
        <v>0</v>
      </c>
      <c r="CG81" s="103">
        <f t="shared" si="71"/>
        <v>0</v>
      </c>
      <c r="CH81" s="103">
        <f t="shared" si="71"/>
        <v>34</v>
      </c>
      <c r="CK81" s="170">
        <f>IF(CC81=[2]В0228_1037000158513_04_0_69_!BD103,0,1)</f>
        <v>1</v>
      </c>
    </row>
    <row r="82" spans="1:93" ht="31.5">
      <c r="A82" s="171" t="s">
        <v>185</v>
      </c>
      <c r="B82" s="172" t="s">
        <v>186</v>
      </c>
      <c r="C82" s="171" t="s">
        <v>187</v>
      </c>
      <c r="D82" s="173">
        <f t="shared" ref="D82:D90" si="74">E82+F82</f>
        <v>1.6849999999999998</v>
      </c>
      <c r="E82" s="105">
        <f t="shared" si="58"/>
        <v>0</v>
      </c>
      <c r="F82" s="105">
        <f t="shared" si="59"/>
        <v>1.6849999999999998</v>
      </c>
      <c r="G82" s="105">
        <f t="shared" si="59"/>
        <v>0</v>
      </c>
      <c r="H82" s="105">
        <f t="shared" si="59"/>
        <v>0</v>
      </c>
      <c r="I82" s="105">
        <f t="shared" si="59"/>
        <v>0</v>
      </c>
      <c r="J82" s="105">
        <f t="shared" si="59"/>
        <v>0</v>
      </c>
      <c r="K82" s="113">
        <f t="shared" si="59"/>
        <v>1</v>
      </c>
      <c r="L82" s="105">
        <v>0</v>
      </c>
      <c r="M82" s="105">
        <v>0</v>
      </c>
      <c r="N82" s="105">
        <v>0</v>
      </c>
      <c r="O82" s="105">
        <v>0</v>
      </c>
      <c r="P82" s="105">
        <v>0</v>
      </c>
      <c r="Q82" s="105">
        <v>0</v>
      </c>
      <c r="R82" s="105">
        <v>0</v>
      </c>
      <c r="S82" s="105">
        <v>0</v>
      </c>
      <c r="T82" s="105">
        <v>0</v>
      </c>
      <c r="U82" s="105">
        <v>0</v>
      </c>
      <c r="V82" s="105">
        <v>0</v>
      </c>
      <c r="W82" s="105">
        <v>0</v>
      </c>
      <c r="X82" s="105">
        <v>0</v>
      </c>
      <c r="Y82" s="105">
        <v>0</v>
      </c>
      <c r="Z82" s="105">
        <v>0</v>
      </c>
      <c r="AA82" s="105">
        <v>0</v>
      </c>
      <c r="AB82" s="105">
        <v>0</v>
      </c>
      <c r="AC82" s="105">
        <v>0</v>
      </c>
      <c r="AD82" s="105">
        <v>0</v>
      </c>
      <c r="AE82" s="105">
        <v>0</v>
      </c>
      <c r="AF82" s="105">
        <v>0</v>
      </c>
      <c r="AG82" s="105">
        <v>0</v>
      </c>
      <c r="AH82" s="105">
        <v>1.6849999999999998</v>
      </c>
      <c r="AI82" s="105">
        <v>0</v>
      </c>
      <c r="AJ82" s="105">
        <v>0</v>
      </c>
      <c r="AK82" s="105">
        <v>0</v>
      </c>
      <c r="AL82" s="105">
        <v>0</v>
      </c>
      <c r="AM82" s="105">
        <f>CO82</f>
        <v>1</v>
      </c>
      <c r="AN82" s="105">
        <f t="shared" si="61"/>
        <v>0</v>
      </c>
      <c r="AO82" s="105">
        <f t="shared" si="62"/>
        <v>1.6850000000000001</v>
      </c>
      <c r="AP82" s="105">
        <f t="shared" si="62"/>
        <v>0</v>
      </c>
      <c r="AQ82" s="105">
        <f t="shared" si="62"/>
        <v>0</v>
      </c>
      <c r="AR82" s="105">
        <f t="shared" si="62"/>
        <v>0</v>
      </c>
      <c r="AS82" s="105">
        <f t="shared" si="62"/>
        <v>0</v>
      </c>
      <c r="AT82" s="105">
        <f t="shared" si="62"/>
        <v>1</v>
      </c>
      <c r="AU82" s="105">
        <v>0</v>
      </c>
      <c r="AV82" s="105">
        <v>0</v>
      </c>
      <c r="AW82" s="105">
        <v>0</v>
      </c>
      <c r="AX82" s="105">
        <v>0</v>
      </c>
      <c r="AY82" s="105">
        <v>0</v>
      </c>
      <c r="AZ82" s="105">
        <v>0</v>
      </c>
      <c r="BA82" s="105">
        <v>0</v>
      </c>
      <c r="BB82" s="105">
        <v>0</v>
      </c>
      <c r="BC82" s="105">
        <v>0</v>
      </c>
      <c r="BD82" s="105">
        <v>0</v>
      </c>
      <c r="BE82" s="105">
        <v>0</v>
      </c>
      <c r="BF82" s="105">
        <v>0</v>
      </c>
      <c r="BG82" s="105">
        <v>0</v>
      </c>
      <c r="BH82" s="105">
        <v>0</v>
      </c>
      <c r="BI82" s="105">
        <v>0</v>
      </c>
      <c r="BJ82" s="105">
        <v>0</v>
      </c>
      <c r="BK82" s="105">
        <v>0</v>
      </c>
      <c r="BL82" s="105">
        <v>0</v>
      </c>
      <c r="BM82" s="105">
        <v>0</v>
      </c>
      <c r="BN82" s="105">
        <v>0</v>
      </c>
      <c r="BO82" s="105">
        <v>0</v>
      </c>
      <c r="BP82" s="105">
        <v>0</v>
      </c>
      <c r="BQ82" s="105">
        <v>1.6850000000000001</v>
      </c>
      <c r="BR82" s="105">
        <v>0</v>
      </c>
      <c r="BS82" s="105">
        <v>0</v>
      </c>
      <c r="BT82" s="105">
        <v>0</v>
      </c>
      <c r="BU82" s="105">
        <v>0</v>
      </c>
      <c r="BV82" s="105">
        <v>1</v>
      </c>
      <c r="BW82" s="105">
        <f t="shared" ref="BW82:BW90" si="75">AN82-E82</f>
        <v>0</v>
      </c>
      <c r="BX82" s="105" t="str">
        <f t="shared" si="42"/>
        <v>нд</v>
      </c>
      <c r="BY82" s="105">
        <f t="shared" ref="BY82:BY90" si="76">AO82-F82</f>
        <v>0</v>
      </c>
      <c r="BZ82" s="124">
        <f t="shared" ref="BZ82:BZ88" si="77">BY82/F82</f>
        <v>0</v>
      </c>
      <c r="CA82" s="105" t="str">
        <f>[3]H0215_1037000158513_10_69_0!AF80</f>
        <v>нд</v>
      </c>
      <c r="CB82" s="103">
        <f t="shared" si="70"/>
        <v>0</v>
      </c>
      <c r="CC82" s="103">
        <f t="shared" si="70"/>
        <v>1.6849999999999998</v>
      </c>
      <c r="CD82" s="103">
        <f t="shared" si="70"/>
        <v>0</v>
      </c>
      <c r="CE82" s="103">
        <f t="shared" si="70"/>
        <v>0</v>
      </c>
      <c r="CF82" s="103">
        <f t="shared" si="69"/>
        <v>0</v>
      </c>
      <c r="CG82" s="103">
        <f t="shared" si="71"/>
        <v>0</v>
      </c>
      <c r="CH82" s="103">
        <f t="shared" si="71"/>
        <v>1</v>
      </c>
      <c r="CI82" s="166">
        <f>'[4]4'!E87</f>
        <v>0</v>
      </c>
      <c r="CJ82" s="166">
        <f>'[4]4'!F87</f>
        <v>0.97179000000000004</v>
      </c>
      <c r="CK82" s="166">
        <f>'[4]4'!G87</f>
        <v>0</v>
      </c>
      <c r="CL82" s="151">
        <f>'[4]4'!H87</f>
        <v>0</v>
      </c>
      <c r="CM82" s="166">
        <f>'[4]4'!I87</f>
        <v>0</v>
      </c>
      <c r="CN82" s="151">
        <f>'[4]4'!J87</f>
        <v>0</v>
      </c>
      <c r="CO82" s="166">
        <f>'[4]4'!K87</f>
        <v>1</v>
      </c>
    </row>
    <row r="83" spans="1:93" ht="47.25">
      <c r="A83" s="171" t="s">
        <v>189</v>
      </c>
      <c r="B83" s="172" t="s">
        <v>190</v>
      </c>
      <c r="C83" s="171" t="s">
        <v>191</v>
      </c>
      <c r="D83" s="173">
        <f t="shared" si="74"/>
        <v>1.3295507200000001</v>
      </c>
      <c r="E83" s="105">
        <f t="shared" si="58"/>
        <v>0</v>
      </c>
      <c r="F83" s="105">
        <f t="shared" si="59"/>
        <v>1.3295507200000001</v>
      </c>
      <c r="G83" s="105">
        <f t="shared" si="59"/>
        <v>0</v>
      </c>
      <c r="H83" s="105">
        <f t="shared" si="59"/>
        <v>0</v>
      </c>
      <c r="I83" s="105">
        <f t="shared" si="59"/>
        <v>0</v>
      </c>
      <c r="J83" s="105">
        <f t="shared" si="59"/>
        <v>0</v>
      </c>
      <c r="K83" s="113">
        <f t="shared" si="59"/>
        <v>27</v>
      </c>
      <c r="L83" s="105">
        <v>0</v>
      </c>
      <c r="M83" s="105">
        <v>0</v>
      </c>
      <c r="N83" s="105">
        <v>0</v>
      </c>
      <c r="O83" s="105">
        <v>0</v>
      </c>
      <c r="P83" s="105">
        <v>0</v>
      </c>
      <c r="Q83" s="105">
        <v>0</v>
      </c>
      <c r="R83" s="105">
        <v>0</v>
      </c>
      <c r="S83" s="105">
        <v>0</v>
      </c>
      <c r="T83" s="105">
        <v>0</v>
      </c>
      <c r="U83" s="105">
        <v>0</v>
      </c>
      <c r="V83" s="105">
        <v>0</v>
      </c>
      <c r="W83" s="105">
        <v>0</v>
      </c>
      <c r="X83" s="105">
        <v>0</v>
      </c>
      <c r="Y83" s="105">
        <v>0</v>
      </c>
      <c r="Z83" s="105">
        <v>0</v>
      </c>
      <c r="AA83" s="105">
        <v>0</v>
      </c>
      <c r="AB83" s="105">
        <v>0</v>
      </c>
      <c r="AC83" s="105">
        <v>0</v>
      </c>
      <c r="AD83" s="105">
        <v>0</v>
      </c>
      <c r="AE83" s="105">
        <v>0</v>
      </c>
      <c r="AF83" s="105">
        <v>0</v>
      </c>
      <c r="AG83" s="105">
        <v>0</v>
      </c>
      <c r="AH83" s="105">
        <v>1.3295507200000001</v>
      </c>
      <c r="AI83" s="105">
        <v>0</v>
      </c>
      <c r="AJ83" s="105">
        <v>0</v>
      </c>
      <c r="AK83" s="105">
        <v>0</v>
      </c>
      <c r="AL83" s="105">
        <v>0</v>
      </c>
      <c r="AM83" s="105">
        <v>27</v>
      </c>
      <c r="AN83" s="105">
        <f t="shared" si="61"/>
        <v>0</v>
      </c>
      <c r="AO83" s="105">
        <f t="shared" si="62"/>
        <v>1.37235218</v>
      </c>
      <c r="AP83" s="105">
        <f t="shared" si="62"/>
        <v>0</v>
      </c>
      <c r="AQ83" s="105">
        <f t="shared" si="62"/>
        <v>0</v>
      </c>
      <c r="AR83" s="105">
        <f t="shared" si="62"/>
        <v>0</v>
      </c>
      <c r="AS83" s="105">
        <f t="shared" si="62"/>
        <v>0</v>
      </c>
      <c r="AT83" s="105">
        <f t="shared" si="62"/>
        <v>10</v>
      </c>
      <c r="AU83" s="105">
        <v>0</v>
      </c>
      <c r="AV83" s="105">
        <v>0</v>
      </c>
      <c r="AW83" s="105">
        <v>0</v>
      </c>
      <c r="AX83" s="105">
        <v>0</v>
      </c>
      <c r="AY83" s="105">
        <v>0</v>
      </c>
      <c r="AZ83" s="105">
        <v>0</v>
      </c>
      <c r="BA83" s="105">
        <v>0</v>
      </c>
      <c r="BB83" s="105">
        <v>0</v>
      </c>
      <c r="BC83" s="105">
        <v>0</v>
      </c>
      <c r="BD83" s="105">
        <v>0</v>
      </c>
      <c r="BE83" s="105">
        <v>0</v>
      </c>
      <c r="BF83" s="105">
        <v>0</v>
      </c>
      <c r="BG83" s="105">
        <v>0</v>
      </c>
      <c r="BH83" s="105">
        <v>0</v>
      </c>
      <c r="BI83" s="105">
        <v>0</v>
      </c>
      <c r="BJ83" s="105">
        <v>0</v>
      </c>
      <c r="BK83" s="105">
        <v>0</v>
      </c>
      <c r="BL83" s="105">
        <v>0</v>
      </c>
      <c r="BM83" s="105">
        <v>0</v>
      </c>
      <c r="BN83" s="105">
        <v>0</v>
      </c>
      <c r="BO83" s="105">
        <v>0</v>
      </c>
      <c r="BP83" s="105">
        <v>0</v>
      </c>
      <c r="BQ83" s="105">
        <v>1.37235218</v>
      </c>
      <c r="BR83" s="105">
        <v>0</v>
      </c>
      <c r="BS83" s="105">
        <v>0</v>
      </c>
      <c r="BT83" s="105">
        <v>0</v>
      </c>
      <c r="BU83" s="105">
        <v>0</v>
      </c>
      <c r="BV83" s="105">
        <v>10</v>
      </c>
      <c r="BW83" s="105">
        <f t="shared" si="75"/>
        <v>0</v>
      </c>
      <c r="BX83" s="105" t="str">
        <f t="shared" si="42"/>
        <v>нд</v>
      </c>
      <c r="BY83" s="105">
        <f t="shared" si="76"/>
        <v>4.2801459999999958E-2</v>
      </c>
      <c r="BZ83" s="124">
        <f t="shared" si="77"/>
        <v>3.2192423618107591E-2</v>
      </c>
      <c r="CA83" s="174" t="s">
        <v>256</v>
      </c>
      <c r="CB83" s="103">
        <f t="shared" si="70"/>
        <v>0</v>
      </c>
      <c r="CC83" s="103">
        <f t="shared" si="70"/>
        <v>1.3295507200000001</v>
      </c>
      <c r="CD83" s="103">
        <f t="shared" si="70"/>
        <v>0</v>
      </c>
      <c r="CE83" s="103">
        <f t="shared" si="70"/>
        <v>0</v>
      </c>
      <c r="CF83" s="103">
        <f t="shared" si="69"/>
        <v>0</v>
      </c>
      <c r="CG83" s="103">
        <f t="shared" si="71"/>
        <v>0</v>
      </c>
      <c r="CH83" s="103">
        <f t="shared" si="71"/>
        <v>27</v>
      </c>
      <c r="CI83" s="166">
        <f>'[4]4'!E89</f>
        <v>0</v>
      </c>
      <c r="CJ83" s="166">
        <f>'[4]4'!F89</f>
        <v>1.86314808</v>
      </c>
      <c r="CK83" s="166">
        <f>'[4]4'!G89</f>
        <v>0</v>
      </c>
      <c r="CL83" s="151">
        <f>'[4]4'!H89</f>
        <v>0</v>
      </c>
      <c r="CM83" s="166">
        <f>'[4]4'!I89</f>
        <v>0</v>
      </c>
      <c r="CN83" s="151">
        <f>'[4]4'!J89</f>
        <v>0</v>
      </c>
      <c r="CO83" s="166">
        <f>'[4]4'!K89</f>
        <v>29</v>
      </c>
    </row>
    <row r="84" spans="1:93" ht="31.5">
      <c r="A84" s="171" t="s">
        <v>193</v>
      </c>
      <c r="B84" s="172" t="s">
        <v>194</v>
      </c>
      <c r="C84" s="171" t="s">
        <v>195</v>
      </c>
      <c r="D84" s="173">
        <f t="shared" si="74"/>
        <v>0.99883332999999996</v>
      </c>
      <c r="E84" s="105">
        <f t="shared" si="58"/>
        <v>0</v>
      </c>
      <c r="F84" s="105">
        <f t="shared" si="59"/>
        <v>0.99883332999999996</v>
      </c>
      <c r="G84" s="105">
        <f t="shared" si="59"/>
        <v>0</v>
      </c>
      <c r="H84" s="105">
        <f t="shared" si="59"/>
        <v>0</v>
      </c>
      <c r="I84" s="105">
        <f t="shared" si="59"/>
        <v>0</v>
      </c>
      <c r="J84" s="105">
        <f t="shared" si="59"/>
        <v>0</v>
      </c>
      <c r="K84" s="113">
        <f t="shared" si="59"/>
        <v>1</v>
      </c>
      <c r="L84" s="105">
        <v>0</v>
      </c>
      <c r="M84" s="105">
        <v>0</v>
      </c>
      <c r="N84" s="105">
        <v>0</v>
      </c>
      <c r="O84" s="105">
        <v>0</v>
      </c>
      <c r="P84" s="105">
        <v>0</v>
      </c>
      <c r="Q84" s="105">
        <v>0</v>
      </c>
      <c r="R84" s="105">
        <v>0</v>
      </c>
      <c r="S84" s="105">
        <v>0</v>
      </c>
      <c r="T84" s="105">
        <v>0</v>
      </c>
      <c r="U84" s="105">
        <v>0</v>
      </c>
      <c r="V84" s="105">
        <v>0</v>
      </c>
      <c r="W84" s="105">
        <v>0</v>
      </c>
      <c r="X84" s="105">
        <v>0</v>
      </c>
      <c r="Y84" s="105">
        <v>0</v>
      </c>
      <c r="Z84" s="105">
        <v>0</v>
      </c>
      <c r="AA84" s="105">
        <v>0</v>
      </c>
      <c r="AB84" s="105">
        <v>0</v>
      </c>
      <c r="AC84" s="105">
        <v>0</v>
      </c>
      <c r="AD84" s="105">
        <v>0</v>
      </c>
      <c r="AE84" s="105">
        <v>0</v>
      </c>
      <c r="AF84" s="105">
        <v>0</v>
      </c>
      <c r="AG84" s="105">
        <v>0</v>
      </c>
      <c r="AH84" s="105">
        <v>0.99883332999999996</v>
      </c>
      <c r="AI84" s="105">
        <v>0</v>
      </c>
      <c r="AJ84" s="105">
        <v>0</v>
      </c>
      <c r="AK84" s="105">
        <v>0</v>
      </c>
      <c r="AL84" s="105">
        <v>0</v>
      </c>
      <c r="AM84" s="105">
        <f>CO84</f>
        <v>1</v>
      </c>
      <c r="AN84" s="105">
        <f t="shared" si="61"/>
        <v>0</v>
      </c>
      <c r="AO84" s="105">
        <f t="shared" si="62"/>
        <v>0.99883332999999996</v>
      </c>
      <c r="AP84" s="105">
        <f t="shared" si="62"/>
        <v>0</v>
      </c>
      <c r="AQ84" s="105">
        <f t="shared" si="62"/>
        <v>0</v>
      </c>
      <c r="AR84" s="105">
        <f t="shared" si="62"/>
        <v>0</v>
      </c>
      <c r="AS84" s="105">
        <f t="shared" si="62"/>
        <v>0</v>
      </c>
      <c r="AT84" s="105">
        <f t="shared" si="62"/>
        <v>1</v>
      </c>
      <c r="AU84" s="105">
        <v>0</v>
      </c>
      <c r="AV84" s="105">
        <v>0</v>
      </c>
      <c r="AW84" s="105">
        <v>0</v>
      </c>
      <c r="AX84" s="105">
        <v>0</v>
      </c>
      <c r="AY84" s="105">
        <v>0</v>
      </c>
      <c r="AZ84" s="105">
        <v>0</v>
      </c>
      <c r="BA84" s="105">
        <v>0</v>
      </c>
      <c r="BB84" s="105">
        <v>0</v>
      </c>
      <c r="BC84" s="105">
        <v>0</v>
      </c>
      <c r="BD84" s="105">
        <v>0</v>
      </c>
      <c r="BE84" s="105">
        <v>0</v>
      </c>
      <c r="BF84" s="105">
        <v>0</v>
      </c>
      <c r="BG84" s="105">
        <v>0</v>
      </c>
      <c r="BH84" s="105">
        <v>0</v>
      </c>
      <c r="BI84" s="105">
        <v>0</v>
      </c>
      <c r="BJ84" s="105">
        <v>0</v>
      </c>
      <c r="BK84" s="105">
        <v>0</v>
      </c>
      <c r="BL84" s="105">
        <v>0</v>
      </c>
      <c r="BM84" s="105">
        <v>0</v>
      </c>
      <c r="BN84" s="105">
        <v>0</v>
      </c>
      <c r="BO84" s="105">
        <v>0</v>
      </c>
      <c r="BP84" s="105">
        <v>0</v>
      </c>
      <c r="BQ84" s="105">
        <v>0.99883332999999996</v>
      </c>
      <c r="BR84" s="105">
        <v>0</v>
      </c>
      <c r="BS84" s="105">
        <v>0</v>
      </c>
      <c r="BT84" s="105">
        <v>0</v>
      </c>
      <c r="BU84" s="105">
        <v>0</v>
      </c>
      <c r="BV84" s="105">
        <v>1</v>
      </c>
      <c r="BW84" s="105">
        <f t="shared" si="75"/>
        <v>0</v>
      </c>
      <c r="BX84" s="105" t="str">
        <f t="shared" si="42"/>
        <v>нд</v>
      </c>
      <c r="BY84" s="105">
        <f t="shared" si="76"/>
        <v>0</v>
      </c>
      <c r="BZ84" s="124">
        <f t="shared" si="77"/>
        <v>0</v>
      </c>
      <c r="CA84" s="105" t="str">
        <f>[3]H0215_1037000158513_10_69_0!AF82</f>
        <v>нд</v>
      </c>
      <c r="CB84" s="103">
        <f t="shared" si="70"/>
        <v>0</v>
      </c>
      <c r="CC84" s="103">
        <f t="shared" si="70"/>
        <v>0.99883332999999996</v>
      </c>
      <c r="CD84" s="103">
        <f t="shared" si="70"/>
        <v>0</v>
      </c>
      <c r="CE84" s="103">
        <f t="shared" si="70"/>
        <v>0</v>
      </c>
      <c r="CF84" s="103">
        <f t="shared" si="69"/>
        <v>0</v>
      </c>
      <c r="CG84" s="103">
        <f t="shared" si="71"/>
        <v>0</v>
      </c>
      <c r="CH84" s="103">
        <f t="shared" si="71"/>
        <v>1</v>
      </c>
      <c r="CI84" s="166">
        <f>'[4]4'!E90</f>
        <v>0</v>
      </c>
      <c r="CJ84" s="166">
        <f>'[4]4'!F90</f>
        <v>0.378363</v>
      </c>
      <c r="CK84" s="166">
        <f>'[4]4'!G90</f>
        <v>0</v>
      </c>
      <c r="CL84" s="151">
        <f>'[4]4'!H90</f>
        <v>0</v>
      </c>
      <c r="CM84" s="166">
        <f>'[4]4'!I90</f>
        <v>0</v>
      </c>
      <c r="CN84" s="151">
        <f>'[4]4'!J90</f>
        <v>0</v>
      </c>
      <c r="CO84" s="166">
        <f>'[4]4'!K90</f>
        <v>1</v>
      </c>
    </row>
    <row r="85" spans="1:93">
      <c r="A85" s="171" t="s">
        <v>196</v>
      </c>
      <c r="B85" s="172" t="s">
        <v>197</v>
      </c>
      <c r="C85" s="171" t="s">
        <v>198</v>
      </c>
      <c r="D85" s="173">
        <f t="shared" si="74"/>
        <v>4.0791666700000002</v>
      </c>
      <c r="E85" s="105">
        <f t="shared" si="58"/>
        <v>0</v>
      </c>
      <c r="F85" s="105">
        <f t="shared" si="59"/>
        <v>4.0791666700000002</v>
      </c>
      <c r="G85" s="105">
        <f t="shared" si="59"/>
        <v>0</v>
      </c>
      <c r="H85" s="105">
        <f t="shared" si="59"/>
        <v>0</v>
      </c>
      <c r="I85" s="105">
        <f t="shared" si="59"/>
        <v>0</v>
      </c>
      <c r="J85" s="105">
        <f t="shared" si="59"/>
        <v>0</v>
      </c>
      <c r="K85" s="113">
        <f t="shared" si="59"/>
        <v>1</v>
      </c>
      <c r="L85" s="105">
        <v>0</v>
      </c>
      <c r="M85" s="105">
        <v>0</v>
      </c>
      <c r="N85" s="105">
        <v>0</v>
      </c>
      <c r="O85" s="105">
        <v>0</v>
      </c>
      <c r="P85" s="105">
        <v>0</v>
      </c>
      <c r="Q85" s="105">
        <v>0</v>
      </c>
      <c r="R85" s="105">
        <v>0</v>
      </c>
      <c r="S85" s="105">
        <v>0</v>
      </c>
      <c r="T85" s="105">
        <v>0</v>
      </c>
      <c r="U85" s="105">
        <v>0</v>
      </c>
      <c r="V85" s="105">
        <v>0</v>
      </c>
      <c r="W85" s="105">
        <v>0</v>
      </c>
      <c r="X85" s="105">
        <v>0</v>
      </c>
      <c r="Y85" s="105">
        <v>0</v>
      </c>
      <c r="Z85" s="105">
        <v>0</v>
      </c>
      <c r="AA85" s="105">
        <v>0</v>
      </c>
      <c r="AB85" s="105">
        <v>0</v>
      </c>
      <c r="AC85" s="105">
        <v>0</v>
      </c>
      <c r="AD85" s="105">
        <v>0</v>
      </c>
      <c r="AE85" s="105">
        <v>0</v>
      </c>
      <c r="AF85" s="105">
        <v>0</v>
      </c>
      <c r="AG85" s="105">
        <v>0</v>
      </c>
      <c r="AH85" s="105">
        <v>4.0791666700000002</v>
      </c>
      <c r="AI85" s="105">
        <v>0</v>
      </c>
      <c r="AJ85" s="105">
        <v>0</v>
      </c>
      <c r="AK85" s="105">
        <v>0</v>
      </c>
      <c r="AL85" s="105">
        <v>0</v>
      </c>
      <c r="AM85" s="105">
        <v>1</v>
      </c>
      <c r="AN85" s="105">
        <f t="shared" si="61"/>
        <v>0</v>
      </c>
      <c r="AO85" s="105">
        <f t="shared" si="62"/>
        <v>4.07775</v>
      </c>
      <c r="AP85" s="105">
        <f t="shared" si="62"/>
        <v>0</v>
      </c>
      <c r="AQ85" s="105">
        <f t="shared" si="62"/>
        <v>0</v>
      </c>
      <c r="AR85" s="105">
        <f t="shared" si="62"/>
        <v>0</v>
      </c>
      <c r="AS85" s="105">
        <f t="shared" si="62"/>
        <v>0</v>
      </c>
      <c r="AT85" s="105">
        <f t="shared" si="62"/>
        <v>1</v>
      </c>
      <c r="AU85" s="105">
        <v>0</v>
      </c>
      <c r="AV85" s="105">
        <v>0</v>
      </c>
      <c r="AW85" s="105">
        <v>0</v>
      </c>
      <c r="AX85" s="105">
        <v>0</v>
      </c>
      <c r="AY85" s="105">
        <v>0</v>
      </c>
      <c r="AZ85" s="105">
        <v>0</v>
      </c>
      <c r="BA85" s="105">
        <v>0</v>
      </c>
      <c r="BB85" s="105">
        <v>0</v>
      </c>
      <c r="BC85" s="105">
        <v>0</v>
      </c>
      <c r="BD85" s="105">
        <v>0</v>
      </c>
      <c r="BE85" s="105">
        <v>0</v>
      </c>
      <c r="BF85" s="105">
        <v>0</v>
      </c>
      <c r="BG85" s="105">
        <v>0</v>
      </c>
      <c r="BH85" s="105">
        <v>0</v>
      </c>
      <c r="BI85" s="105">
        <v>0</v>
      </c>
      <c r="BJ85" s="105">
        <v>0</v>
      </c>
      <c r="BK85" s="105">
        <v>0</v>
      </c>
      <c r="BL85" s="105">
        <v>0</v>
      </c>
      <c r="BM85" s="105">
        <v>0</v>
      </c>
      <c r="BN85" s="105">
        <v>0</v>
      </c>
      <c r="BO85" s="105">
        <v>0</v>
      </c>
      <c r="BP85" s="105">
        <v>0</v>
      </c>
      <c r="BQ85" s="105">
        <v>4.07775</v>
      </c>
      <c r="BR85" s="105">
        <v>0</v>
      </c>
      <c r="BS85" s="105">
        <v>0</v>
      </c>
      <c r="BT85" s="105">
        <v>0</v>
      </c>
      <c r="BU85" s="105">
        <v>0</v>
      </c>
      <c r="BV85" s="105">
        <v>1</v>
      </c>
      <c r="BW85" s="105">
        <f t="shared" si="75"/>
        <v>0</v>
      </c>
      <c r="BX85" s="105" t="str">
        <f t="shared" si="42"/>
        <v>нд</v>
      </c>
      <c r="BY85" s="105">
        <f t="shared" si="76"/>
        <v>-1.4166700000002308E-3</v>
      </c>
      <c r="BZ85" s="124">
        <f t="shared" si="77"/>
        <v>-3.4729397315854977E-4</v>
      </c>
      <c r="CA85" s="105" t="str">
        <f>[3]H0215_1037000158513_10_69_0!AF83</f>
        <v>нд</v>
      </c>
      <c r="CB85" s="103">
        <f t="shared" si="70"/>
        <v>0</v>
      </c>
      <c r="CC85" s="103">
        <f t="shared" si="70"/>
        <v>4.0791666700000002</v>
      </c>
      <c r="CD85" s="103">
        <f t="shared" si="70"/>
        <v>0</v>
      </c>
      <c r="CE85" s="103">
        <f t="shared" si="70"/>
        <v>0</v>
      </c>
      <c r="CF85" s="103">
        <f t="shared" si="69"/>
        <v>0</v>
      </c>
      <c r="CG85" s="103">
        <f t="shared" si="71"/>
        <v>0</v>
      </c>
      <c r="CH85" s="103">
        <f t="shared" si="71"/>
        <v>1</v>
      </c>
      <c r="CI85" s="166">
        <f>'[4]4'!E95</f>
        <v>0</v>
      </c>
      <c r="CJ85" s="166">
        <f>'[4]4'!F95</f>
        <v>10.59286101</v>
      </c>
      <c r="CK85" s="166">
        <f>'[4]4'!G95</f>
        <v>0</v>
      </c>
      <c r="CL85" s="151">
        <f>'[4]4'!H95</f>
        <v>0</v>
      </c>
      <c r="CM85" s="166">
        <f>'[4]4'!I95</f>
        <v>0</v>
      </c>
      <c r="CN85" s="151">
        <f>'[4]4'!J95</f>
        <v>0</v>
      </c>
      <c r="CO85" s="166">
        <f>'[4]4'!K95</f>
        <v>2</v>
      </c>
    </row>
    <row r="86" spans="1:93" ht="31.5">
      <c r="A86" s="171" t="s">
        <v>199</v>
      </c>
      <c r="B86" s="172" t="s">
        <v>200</v>
      </c>
      <c r="C86" s="171" t="s">
        <v>201</v>
      </c>
      <c r="D86" s="173">
        <f t="shared" si="74"/>
        <v>6.9291666699999999</v>
      </c>
      <c r="E86" s="105">
        <f t="shared" si="58"/>
        <v>0</v>
      </c>
      <c r="F86" s="105">
        <f t="shared" si="59"/>
        <v>6.9291666699999999</v>
      </c>
      <c r="G86" s="105">
        <f t="shared" si="59"/>
        <v>0</v>
      </c>
      <c r="H86" s="105">
        <f t="shared" si="59"/>
        <v>0</v>
      </c>
      <c r="I86" s="105">
        <f t="shared" si="59"/>
        <v>0</v>
      </c>
      <c r="J86" s="105">
        <f t="shared" si="59"/>
        <v>0</v>
      </c>
      <c r="K86" s="113">
        <f t="shared" si="59"/>
        <v>1</v>
      </c>
      <c r="L86" s="105">
        <v>0</v>
      </c>
      <c r="M86" s="105">
        <v>0</v>
      </c>
      <c r="N86" s="105">
        <v>0</v>
      </c>
      <c r="O86" s="105">
        <v>0</v>
      </c>
      <c r="P86" s="105">
        <v>0</v>
      </c>
      <c r="Q86" s="105">
        <v>0</v>
      </c>
      <c r="R86" s="105">
        <v>0</v>
      </c>
      <c r="S86" s="105">
        <v>0</v>
      </c>
      <c r="T86" s="105">
        <v>0</v>
      </c>
      <c r="U86" s="105">
        <v>0</v>
      </c>
      <c r="V86" s="105">
        <v>0</v>
      </c>
      <c r="W86" s="105">
        <v>0</v>
      </c>
      <c r="X86" s="105">
        <v>0</v>
      </c>
      <c r="Y86" s="105">
        <v>0</v>
      </c>
      <c r="Z86" s="105">
        <v>0</v>
      </c>
      <c r="AA86" s="105">
        <v>0</v>
      </c>
      <c r="AB86" s="105">
        <v>0</v>
      </c>
      <c r="AC86" s="105">
        <v>0</v>
      </c>
      <c r="AD86" s="105">
        <v>0</v>
      </c>
      <c r="AE86" s="105">
        <v>0</v>
      </c>
      <c r="AF86" s="105">
        <v>0</v>
      </c>
      <c r="AG86" s="105">
        <v>0</v>
      </c>
      <c r="AH86" s="105">
        <f>[3]H0215_1037000158513_12_69_0!S84</f>
        <v>6.9291666699999999</v>
      </c>
      <c r="AI86" s="105">
        <v>0</v>
      </c>
      <c r="AJ86" s="105">
        <v>0</v>
      </c>
      <c r="AK86" s="105">
        <v>0</v>
      </c>
      <c r="AL86" s="105">
        <v>0</v>
      </c>
      <c r="AM86" s="105">
        <v>1</v>
      </c>
      <c r="AN86" s="105">
        <f t="shared" si="61"/>
        <v>0</v>
      </c>
      <c r="AO86" s="105">
        <f t="shared" si="62"/>
        <v>6.9291666599999999</v>
      </c>
      <c r="AP86" s="105">
        <f t="shared" si="62"/>
        <v>0</v>
      </c>
      <c r="AQ86" s="105">
        <f t="shared" si="62"/>
        <v>0</v>
      </c>
      <c r="AR86" s="105">
        <f t="shared" si="62"/>
        <v>0</v>
      </c>
      <c r="AS86" s="105">
        <f t="shared" si="62"/>
        <v>0</v>
      </c>
      <c r="AT86" s="105">
        <f t="shared" si="62"/>
        <v>1</v>
      </c>
      <c r="AU86" s="105">
        <v>0</v>
      </c>
      <c r="AV86" s="105">
        <v>0</v>
      </c>
      <c r="AW86" s="105">
        <v>0</v>
      </c>
      <c r="AX86" s="105">
        <v>0</v>
      </c>
      <c r="AY86" s="105">
        <v>0</v>
      </c>
      <c r="AZ86" s="105">
        <v>0</v>
      </c>
      <c r="BA86" s="105">
        <v>0</v>
      </c>
      <c r="BB86" s="105">
        <v>0</v>
      </c>
      <c r="BC86" s="105">
        <v>0</v>
      </c>
      <c r="BD86" s="105">
        <v>0</v>
      </c>
      <c r="BE86" s="105">
        <v>0</v>
      </c>
      <c r="BF86" s="105">
        <v>0</v>
      </c>
      <c r="BG86" s="105">
        <v>0</v>
      </c>
      <c r="BH86" s="105">
        <v>0</v>
      </c>
      <c r="BI86" s="105">
        <v>0</v>
      </c>
      <c r="BJ86" s="105">
        <v>0</v>
      </c>
      <c r="BK86" s="105">
        <v>0</v>
      </c>
      <c r="BL86" s="105">
        <v>0</v>
      </c>
      <c r="BM86" s="105">
        <v>0</v>
      </c>
      <c r="BN86" s="105">
        <v>0</v>
      </c>
      <c r="BO86" s="105">
        <v>0</v>
      </c>
      <c r="BP86" s="105">
        <v>0</v>
      </c>
      <c r="BQ86" s="105">
        <v>6.9291666599999999</v>
      </c>
      <c r="BR86" s="105">
        <v>0</v>
      </c>
      <c r="BS86" s="105">
        <v>0</v>
      </c>
      <c r="BT86" s="105">
        <v>0</v>
      </c>
      <c r="BU86" s="105">
        <v>0</v>
      </c>
      <c r="BV86" s="105">
        <v>1</v>
      </c>
      <c r="BW86" s="105">
        <f t="shared" si="75"/>
        <v>0</v>
      </c>
      <c r="BX86" s="105" t="str">
        <f t="shared" si="42"/>
        <v>нд</v>
      </c>
      <c r="BY86" s="105">
        <f t="shared" si="76"/>
        <v>-9.9999999392252903E-9</v>
      </c>
      <c r="BZ86" s="124">
        <f t="shared" si="77"/>
        <v>-1.4431749755018218E-9</v>
      </c>
      <c r="CA86" s="105" t="str">
        <f>[3]H0215_1037000158513_10_69_0!AF84</f>
        <v>нд</v>
      </c>
      <c r="CB86" s="103"/>
      <c r="CC86" s="103"/>
      <c r="CD86" s="103"/>
      <c r="CE86" s="103"/>
      <c r="CF86" s="103"/>
      <c r="CG86" s="103"/>
      <c r="CH86" s="103"/>
      <c r="CJ86" s="166"/>
      <c r="CK86" s="166"/>
      <c r="CM86" s="166"/>
      <c r="CO86" s="166"/>
    </row>
    <row r="87" spans="1:93" ht="31.5">
      <c r="A87" s="171" t="s">
        <v>203</v>
      </c>
      <c r="B87" s="172" t="s">
        <v>204</v>
      </c>
      <c r="C87" s="171" t="s">
        <v>205</v>
      </c>
      <c r="D87" s="173">
        <f t="shared" si="74"/>
        <v>2.4208333299999998</v>
      </c>
      <c r="E87" s="105">
        <f t="shared" si="58"/>
        <v>0</v>
      </c>
      <c r="F87" s="105">
        <f t="shared" si="59"/>
        <v>2.4208333299999998</v>
      </c>
      <c r="G87" s="105">
        <f t="shared" si="59"/>
        <v>0</v>
      </c>
      <c r="H87" s="105">
        <f t="shared" si="59"/>
        <v>0</v>
      </c>
      <c r="I87" s="105">
        <f t="shared" si="59"/>
        <v>0</v>
      </c>
      <c r="J87" s="105">
        <f t="shared" si="59"/>
        <v>0</v>
      </c>
      <c r="K87" s="113">
        <f t="shared" si="59"/>
        <v>1</v>
      </c>
      <c r="L87" s="105">
        <v>0</v>
      </c>
      <c r="M87" s="105">
        <v>0</v>
      </c>
      <c r="N87" s="105">
        <v>0</v>
      </c>
      <c r="O87" s="105">
        <v>0</v>
      </c>
      <c r="P87" s="105">
        <v>0</v>
      </c>
      <c r="Q87" s="105">
        <v>0</v>
      </c>
      <c r="R87" s="105">
        <v>0</v>
      </c>
      <c r="S87" s="105">
        <v>0</v>
      </c>
      <c r="T87" s="105">
        <v>0</v>
      </c>
      <c r="U87" s="105">
        <v>0</v>
      </c>
      <c r="V87" s="105">
        <v>0</v>
      </c>
      <c r="W87" s="105">
        <v>0</v>
      </c>
      <c r="X87" s="105">
        <v>0</v>
      </c>
      <c r="Y87" s="105">
        <v>0</v>
      </c>
      <c r="Z87" s="105">
        <v>0</v>
      </c>
      <c r="AA87" s="105">
        <v>0</v>
      </c>
      <c r="AB87" s="105">
        <v>0</v>
      </c>
      <c r="AC87" s="105">
        <v>0</v>
      </c>
      <c r="AD87" s="105">
        <v>0</v>
      </c>
      <c r="AE87" s="105">
        <v>0</v>
      </c>
      <c r="AF87" s="105">
        <v>0</v>
      </c>
      <c r="AG87" s="105">
        <v>0</v>
      </c>
      <c r="AH87" s="105">
        <f>[3]H0215_1037000158513_12_69_0!S85</f>
        <v>2.4208333299999998</v>
      </c>
      <c r="AI87" s="105">
        <v>0</v>
      </c>
      <c r="AJ87" s="105">
        <v>0</v>
      </c>
      <c r="AK87" s="105">
        <v>0</v>
      </c>
      <c r="AL87" s="105">
        <v>0</v>
      </c>
      <c r="AM87" s="105">
        <v>1</v>
      </c>
      <c r="AN87" s="105">
        <f t="shared" si="61"/>
        <v>0</v>
      </c>
      <c r="AO87" s="105">
        <f t="shared" si="62"/>
        <v>2.1166666699999999</v>
      </c>
      <c r="AP87" s="105">
        <f t="shared" si="62"/>
        <v>0</v>
      </c>
      <c r="AQ87" s="105">
        <f t="shared" si="62"/>
        <v>0</v>
      </c>
      <c r="AR87" s="105">
        <f t="shared" si="62"/>
        <v>0</v>
      </c>
      <c r="AS87" s="105">
        <f t="shared" si="62"/>
        <v>0</v>
      </c>
      <c r="AT87" s="105">
        <f t="shared" si="62"/>
        <v>1</v>
      </c>
      <c r="AU87" s="105">
        <v>0</v>
      </c>
      <c r="AV87" s="105">
        <v>0</v>
      </c>
      <c r="AW87" s="105">
        <v>0</v>
      </c>
      <c r="AX87" s="105">
        <v>0</v>
      </c>
      <c r="AY87" s="105">
        <v>0</v>
      </c>
      <c r="AZ87" s="105">
        <v>0</v>
      </c>
      <c r="BA87" s="105">
        <v>0</v>
      </c>
      <c r="BB87" s="105">
        <v>0</v>
      </c>
      <c r="BC87" s="105">
        <v>0</v>
      </c>
      <c r="BD87" s="105">
        <v>0</v>
      </c>
      <c r="BE87" s="105">
        <v>0</v>
      </c>
      <c r="BF87" s="105">
        <v>0</v>
      </c>
      <c r="BG87" s="105">
        <v>0</v>
      </c>
      <c r="BH87" s="105">
        <v>0</v>
      </c>
      <c r="BI87" s="105">
        <v>0</v>
      </c>
      <c r="BJ87" s="105">
        <v>0</v>
      </c>
      <c r="BK87" s="105">
        <v>0</v>
      </c>
      <c r="BL87" s="105">
        <v>0</v>
      </c>
      <c r="BM87" s="105">
        <v>0</v>
      </c>
      <c r="BN87" s="105">
        <v>0</v>
      </c>
      <c r="BO87" s="105">
        <v>0</v>
      </c>
      <c r="BP87" s="105">
        <v>0</v>
      </c>
      <c r="BQ87" s="105">
        <v>2.1166666699999999</v>
      </c>
      <c r="BR87" s="105">
        <v>0</v>
      </c>
      <c r="BS87" s="105">
        <v>0</v>
      </c>
      <c r="BT87" s="105">
        <v>0</v>
      </c>
      <c r="BU87" s="105">
        <v>0</v>
      </c>
      <c r="BV87" s="105">
        <v>1</v>
      </c>
      <c r="BW87" s="105">
        <f t="shared" si="75"/>
        <v>0</v>
      </c>
      <c r="BX87" s="105" t="str">
        <f t="shared" si="42"/>
        <v>нд</v>
      </c>
      <c r="BY87" s="105">
        <f t="shared" si="76"/>
        <v>-0.30416665999999992</v>
      </c>
      <c r="BZ87" s="124">
        <f t="shared" si="77"/>
        <v>-0.12564543631758407</v>
      </c>
      <c r="CA87" s="174" t="str">
        <f>[3]H0215_1037000158513_10_69_0!AF85</f>
        <v>Изменение цен по результатам закупочной процедуры</v>
      </c>
      <c r="CB87" s="103"/>
      <c r="CC87" s="103"/>
      <c r="CD87" s="103"/>
      <c r="CE87" s="103"/>
      <c r="CF87" s="103"/>
      <c r="CG87" s="103"/>
      <c r="CH87" s="103"/>
      <c r="CJ87" s="166"/>
      <c r="CK87" s="166"/>
      <c r="CM87" s="166"/>
      <c r="CO87" s="166"/>
    </row>
    <row r="88" spans="1:93" ht="31.5">
      <c r="A88" s="171" t="s">
        <v>206</v>
      </c>
      <c r="B88" s="172" t="s">
        <v>207</v>
      </c>
      <c r="C88" s="171" t="s">
        <v>208</v>
      </c>
      <c r="D88" s="173">
        <f t="shared" si="74"/>
        <v>1.13199001</v>
      </c>
      <c r="E88" s="105">
        <f t="shared" si="58"/>
        <v>0</v>
      </c>
      <c r="F88" s="105">
        <f t="shared" si="59"/>
        <v>1.13199001</v>
      </c>
      <c r="G88" s="105">
        <f t="shared" si="59"/>
        <v>0</v>
      </c>
      <c r="H88" s="105">
        <f t="shared" si="59"/>
        <v>0</v>
      </c>
      <c r="I88" s="105">
        <f t="shared" si="59"/>
        <v>0</v>
      </c>
      <c r="J88" s="105">
        <f t="shared" si="59"/>
        <v>0</v>
      </c>
      <c r="K88" s="113">
        <f t="shared" si="59"/>
        <v>1</v>
      </c>
      <c r="L88" s="105">
        <v>0</v>
      </c>
      <c r="M88" s="105">
        <v>0</v>
      </c>
      <c r="N88" s="105">
        <v>0</v>
      </c>
      <c r="O88" s="105">
        <v>0</v>
      </c>
      <c r="P88" s="105">
        <v>0</v>
      </c>
      <c r="Q88" s="105">
        <v>0</v>
      </c>
      <c r="R88" s="105">
        <v>0</v>
      </c>
      <c r="S88" s="105">
        <v>0</v>
      </c>
      <c r="T88" s="105">
        <v>0</v>
      </c>
      <c r="U88" s="105">
        <v>0</v>
      </c>
      <c r="V88" s="105">
        <v>0</v>
      </c>
      <c r="W88" s="105">
        <v>0</v>
      </c>
      <c r="X88" s="105">
        <v>0</v>
      </c>
      <c r="Y88" s="105">
        <v>0</v>
      </c>
      <c r="Z88" s="105">
        <v>0</v>
      </c>
      <c r="AA88" s="105">
        <v>0</v>
      </c>
      <c r="AB88" s="105">
        <v>0</v>
      </c>
      <c r="AC88" s="105">
        <v>0</v>
      </c>
      <c r="AD88" s="105">
        <v>0</v>
      </c>
      <c r="AE88" s="105">
        <v>0</v>
      </c>
      <c r="AF88" s="105">
        <v>0</v>
      </c>
      <c r="AG88" s="105">
        <v>0</v>
      </c>
      <c r="AH88" s="105">
        <f>[3]H0215_1037000158513_12_69_0!S86</f>
        <v>1.13199001</v>
      </c>
      <c r="AI88" s="105">
        <v>0</v>
      </c>
      <c r="AJ88" s="105">
        <v>0</v>
      </c>
      <c r="AK88" s="105">
        <v>0</v>
      </c>
      <c r="AL88" s="105">
        <v>0</v>
      </c>
      <c r="AM88" s="105">
        <v>1</v>
      </c>
      <c r="AN88" s="105">
        <f t="shared" si="61"/>
        <v>0</v>
      </c>
      <c r="AO88" s="105">
        <f t="shared" si="62"/>
        <v>1.11532334</v>
      </c>
      <c r="AP88" s="105">
        <f t="shared" si="62"/>
        <v>0</v>
      </c>
      <c r="AQ88" s="105">
        <f t="shared" si="62"/>
        <v>0</v>
      </c>
      <c r="AR88" s="105">
        <f t="shared" si="62"/>
        <v>0</v>
      </c>
      <c r="AS88" s="105">
        <f t="shared" si="62"/>
        <v>0</v>
      </c>
      <c r="AT88" s="105">
        <f t="shared" si="62"/>
        <v>1</v>
      </c>
      <c r="AU88" s="105">
        <v>0</v>
      </c>
      <c r="AV88" s="105">
        <v>0</v>
      </c>
      <c r="AW88" s="105">
        <v>0</v>
      </c>
      <c r="AX88" s="105">
        <v>0</v>
      </c>
      <c r="AY88" s="105">
        <v>0</v>
      </c>
      <c r="AZ88" s="105">
        <v>0</v>
      </c>
      <c r="BA88" s="105">
        <v>0</v>
      </c>
      <c r="BB88" s="105">
        <v>0</v>
      </c>
      <c r="BC88" s="105">
        <v>0</v>
      </c>
      <c r="BD88" s="105">
        <v>0</v>
      </c>
      <c r="BE88" s="105">
        <v>0</v>
      </c>
      <c r="BF88" s="105">
        <v>0</v>
      </c>
      <c r="BG88" s="105">
        <v>0</v>
      </c>
      <c r="BH88" s="105">
        <v>0</v>
      </c>
      <c r="BI88" s="105">
        <v>0</v>
      </c>
      <c r="BJ88" s="105">
        <v>0</v>
      </c>
      <c r="BK88" s="105">
        <v>0</v>
      </c>
      <c r="BL88" s="105">
        <v>0</v>
      </c>
      <c r="BM88" s="105">
        <v>0</v>
      </c>
      <c r="BN88" s="105">
        <v>0</v>
      </c>
      <c r="BO88" s="105">
        <v>0</v>
      </c>
      <c r="BP88" s="105">
        <v>0</v>
      </c>
      <c r="BQ88" s="105">
        <v>1.11532334</v>
      </c>
      <c r="BR88" s="105">
        <v>0</v>
      </c>
      <c r="BS88" s="105">
        <v>0</v>
      </c>
      <c r="BT88" s="105">
        <v>0</v>
      </c>
      <c r="BU88" s="105">
        <v>0</v>
      </c>
      <c r="BV88" s="105">
        <v>1</v>
      </c>
      <c r="BW88" s="105">
        <f t="shared" si="75"/>
        <v>0</v>
      </c>
      <c r="BX88" s="105" t="str">
        <f t="shared" si="42"/>
        <v>нд</v>
      </c>
      <c r="BY88" s="105">
        <f t="shared" si="76"/>
        <v>-1.6666669999999995E-2</v>
      </c>
      <c r="BZ88" s="124">
        <f t="shared" si="77"/>
        <v>-1.4723336648527485E-2</v>
      </c>
      <c r="CA88" s="105" t="str">
        <f>[3]H0215_1037000158513_10_69_0!AF86</f>
        <v>нд</v>
      </c>
      <c r="CB88" s="103"/>
      <c r="CC88" s="103"/>
      <c r="CD88" s="103"/>
      <c r="CE88" s="103"/>
      <c r="CF88" s="103"/>
      <c r="CG88" s="103"/>
      <c r="CH88" s="103"/>
      <c r="CJ88" s="166"/>
      <c r="CK88" s="166"/>
      <c r="CM88" s="166"/>
      <c r="CO88" s="166"/>
    </row>
    <row r="89" spans="1:93" ht="47.25">
      <c r="A89" s="171" t="s">
        <v>209</v>
      </c>
      <c r="B89" s="172" t="s">
        <v>210</v>
      </c>
      <c r="C89" s="171" t="s">
        <v>211</v>
      </c>
      <c r="D89" s="173">
        <f t="shared" si="74"/>
        <v>0</v>
      </c>
      <c r="E89" s="105">
        <f t="shared" si="58"/>
        <v>0</v>
      </c>
      <c r="F89" s="105">
        <f t="shared" ref="F89:K89" si="78">SUM(M89,T89,AA89,AH89)</f>
        <v>0</v>
      </c>
      <c r="G89" s="105">
        <f t="shared" si="78"/>
        <v>0</v>
      </c>
      <c r="H89" s="105">
        <f t="shared" si="78"/>
        <v>0</v>
      </c>
      <c r="I89" s="105">
        <f t="shared" si="78"/>
        <v>0</v>
      </c>
      <c r="J89" s="105">
        <f t="shared" si="78"/>
        <v>0</v>
      </c>
      <c r="K89" s="113">
        <f t="shared" si="78"/>
        <v>0</v>
      </c>
      <c r="L89" s="105">
        <v>0</v>
      </c>
      <c r="M89" s="105">
        <v>0</v>
      </c>
      <c r="N89" s="105">
        <v>0</v>
      </c>
      <c r="O89" s="105">
        <v>0</v>
      </c>
      <c r="P89" s="105">
        <v>0</v>
      </c>
      <c r="Q89" s="105">
        <v>0</v>
      </c>
      <c r="R89" s="105">
        <v>0</v>
      </c>
      <c r="S89" s="105">
        <v>0</v>
      </c>
      <c r="T89" s="105">
        <v>0</v>
      </c>
      <c r="U89" s="105">
        <v>0</v>
      </c>
      <c r="V89" s="105">
        <v>0</v>
      </c>
      <c r="W89" s="105">
        <v>0</v>
      </c>
      <c r="X89" s="105">
        <v>0</v>
      </c>
      <c r="Y89" s="105">
        <v>0</v>
      </c>
      <c r="Z89" s="105">
        <v>0</v>
      </c>
      <c r="AA89" s="105">
        <v>0</v>
      </c>
      <c r="AB89" s="105">
        <v>0</v>
      </c>
      <c r="AC89" s="105">
        <v>0</v>
      </c>
      <c r="AD89" s="105">
        <v>0</v>
      </c>
      <c r="AE89" s="105">
        <v>0</v>
      </c>
      <c r="AF89" s="105">
        <v>0</v>
      </c>
      <c r="AG89" s="105">
        <v>0</v>
      </c>
      <c r="AH89" s="105">
        <v>0</v>
      </c>
      <c r="AI89" s="105">
        <v>0</v>
      </c>
      <c r="AJ89" s="105">
        <v>0</v>
      </c>
      <c r="AK89" s="105">
        <v>0</v>
      </c>
      <c r="AL89" s="105">
        <v>0</v>
      </c>
      <c r="AM89" s="105">
        <v>0</v>
      </c>
      <c r="AN89" s="105">
        <f t="shared" si="61"/>
        <v>0</v>
      </c>
      <c r="AO89" s="105">
        <f t="shared" ref="AO89:AT89" si="79">SUM(AV89,BC89,BJ89,BQ89)</f>
        <v>0</v>
      </c>
      <c r="AP89" s="105">
        <f t="shared" si="79"/>
        <v>0</v>
      </c>
      <c r="AQ89" s="105">
        <f t="shared" si="79"/>
        <v>0</v>
      </c>
      <c r="AR89" s="105">
        <f t="shared" si="79"/>
        <v>0</v>
      </c>
      <c r="AS89" s="105">
        <f t="shared" si="79"/>
        <v>0</v>
      </c>
      <c r="AT89" s="105">
        <f t="shared" si="79"/>
        <v>0</v>
      </c>
      <c r="AU89" s="105">
        <v>0</v>
      </c>
      <c r="AV89" s="105">
        <v>0</v>
      </c>
      <c r="AW89" s="105">
        <v>0</v>
      </c>
      <c r="AX89" s="105">
        <v>0</v>
      </c>
      <c r="AY89" s="105">
        <v>0</v>
      </c>
      <c r="AZ89" s="105">
        <v>0</v>
      </c>
      <c r="BA89" s="105">
        <v>0</v>
      </c>
      <c r="BB89" s="105">
        <v>0</v>
      </c>
      <c r="BC89" s="105">
        <v>0</v>
      </c>
      <c r="BD89" s="105">
        <v>0</v>
      </c>
      <c r="BE89" s="105">
        <v>0</v>
      </c>
      <c r="BF89" s="105">
        <v>0</v>
      </c>
      <c r="BG89" s="105">
        <v>0</v>
      </c>
      <c r="BH89" s="105">
        <v>0</v>
      </c>
      <c r="BI89" s="105">
        <v>0</v>
      </c>
      <c r="BJ89" s="105">
        <v>0</v>
      </c>
      <c r="BK89" s="105">
        <v>0</v>
      </c>
      <c r="BL89" s="105">
        <v>0</v>
      </c>
      <c r="BM89" s="105">
        <v>0</v>
      </c>
      <c r="BN89" s="105">
        <v>0</v>
      </c>
      <c r="BO89" s="105">
        <v>0</v>
      </c>
      <c r="BP89" s="105">
        <v>0</v>
      </c>
      <c r="BQ89" s="105">
        <v>0</v>
      </c>
      <c r="BR89" s="105">
        <v>0</v>
      </c>
      <c r="BS89" s="105">
        <v>0</v>
      </c>
      <c r="BT89" s="105">
        <v>0</v>
      </c>
      <c r="BU89" s="105">
        <v>0</v>
      </c>
      <c r="BV89" s="105">
        <v>0</v>
      </c>
      <c r="BW89" s="105">
        <f t="shared" si="75"/>
        <v>0</v>
      </c>
      <c r="BX89" s="105" t="str">
        <f t="shared" si="42"/>
        <v>нд</v>
      </c>
      <c r="BY89" s="105">
        <f t="shared" si="76"/>
        <v>0</v>
      </c>
      <c r="BZ89" s="124">
        <v>0</v>
      </c>
      <c r="CA89" s="105" t="s">
        <v>46</v>
      </c>
      <c r="CB89" s="103"/>
      <c r="CC89" s="103"/>
      <c r="CD89" s="103"/>
      <c r="CE89" s="103"/>
      <c r="CF89" s="103"/>
      <c r="CG89" s="103"/>
      <c r="CH89" s="103"/>
      <c r="CJ89" s="166"/>
      <c r="CK89" s="166"/>
      <c r="CM89" s="166"/>
      <c r="CO89" s="166"/>
    </row>
    <row r="90" spans="1:93" ht="78.75">
      <c r="A90" s="171" t="s">
        <v>212</v>
      </c>
      <c r="B90" s="172" t="s">
        <v>213</v>
      </c>
      <c r="C90" s="171" t="s">
        <v>214</v>
      </c>
      <c r="D90" s="173">
        <f t="shared" si="74"/>
        <v>2</v>
      </c>
      <c r="E90" s="105">
        <f t="shared" ref="E90:K90" si="80">SUM(L90,S90,Z90,AG90)</f>
        <v>2</v>
      </c>
      <c r="F90" s="105">
        <f t="shared" si="80"/>
        <v>0</v>
      </c>
      <c r="G90" s="105">
        <f t="shared" si="80"/>
        <v>0</v>
      </c>
      <c r="H90" s="105">
        <f t="shared" si="80"/>
        <v>0</v>
      </c>
      <c r="I90" s="105">
        <f t="shared" si="80"/>
        <v>0</v>
      </c>
      <c r="J90" s="105">
        <f t="shared" si="80"/>
        <v>0</v>
      </c>
      <c r="K90" s="113">
        <f t="shared" si="80"/>
        <v>1</v>
      </c>
      <c r="L90" s="105">
        <v>0</v>
      </c>
      <c r="M90" s="105">
        <v>0</v>
      </c>
      <c r="N90" s="105">
        <v>0</v>
      </c>
      <c r="O90" s="105">
        <v>0</v>
      </c>
      <c r="P90" s="105">
        <v>0</v>
      </c>
      <c r="Q90" s="105">
        <v>0</v>
      </c>
      <c r="R90" s="105">
        <v>0</v>
      </c>
      <c r="S90" s="105">
        <v>0</v>
      </c>
      <c r="T90" s="105">
        <v>0</v>
      </c>
      <c r="U90" s="105">
        <v>0</v>
      </c>
      <c r="V90" s="105">
        <v>0</v>
      </c>
      <c r="W90" s="105">
        <v>0</v>
      </c>
      <c r="X90" s="105">
        <v>0</v>
      </c>
      <c r="Y90" s="105">
        <v>0</v>
      </c>
      <c r="Z90" s="105">
        <v>0</v>
      </c>
      <c r="AA90" s="105">
        <v>0</v>
      </c>
      <c r="AB90" s="105">
        <v>0</v>
      </c>
      <c r="AC90" s="105">
        <v>0</v>
      </c>
      <c r="AD90" s="105">
        <v>0</v>
      </c>
      <c r="AE90" s="105">
        <v>0</v>
      </c>
      <c r="AF90" s="105">
        <v>0</v>
      </c>
      <c r="AG90" s="105">
        <v>2</v>
      </c>
      <c r="AH90" s="105">
        <v>0</v>
      </c>
      <c r="AI90" s="105">
        <v>0</v>
      </c>
      <c r="AJ90" s="105">
        <v>0</v>
      </c>
      <c r="AK90" s="105">
        <v>0</v>
      </c>
      <c r="AL90" s="105">
        <v>0</v>
      </c>
      <c r="AM90" s="105">
        <v>1</v>
      </c>
      <c r="AN90" s="105">
        <f t="shared" ref="AN90:AT90" si="81">SUM(AU90,BB90,BI90,BP90)</f>
        <v>2</v>
      </c>
      <c r="AO90" s="105">
        <f t="shared" si="81"/>
        <v>0</v>
      </c>
      <c r="AP90" s="105">
        <f t="shared" si="81"/>
        <v>0</v>
      </c>
      <c r="AQ90" s="105">
        <f t="shared" si="81"/>
        <v>0</v>
      </c>
      <c r="AR90" s="105">
        <f t="shared" si="81"/>
        <v>0</v>
      </c>
      <c r="AS90" s="105">
        <f t="shared" si="81"/>
        <v>0</v>
      </c>
      <c r="AT90" s="105">
        <f t="shared" si="81"/>
        <v>1</v>
      </c>
      <c r="AU90" s="105">
        <v>0</v>
      </c>
      <c r="AV90" s="105">
        <v>0</v>
      </c>
      <c r="AW90" s="105">
        <v>0</v>
      </c>
      <c r="AX90" s="105">
        <v>0</v>
      </c>
      <c r="AY90" s="105">
        <v>0</v>
      </c>
      <c r="AZ90" s="105">
        <v>0</v>
      </c>
      <c r="BA90" s="105">
        <v>0</v>
      </c>
      <c r="BB90" s="105">
        <v>0</v>
      </c>
      <c r="BC90" s="105">
        <v>0</v>
      </c>
      <c r="BD90" s="105">
        <v>0</v>
      </c>
      <c r="BE90" s="105">
        <v>0</v>
      </c>
      <c r="BF90" s="105">
        <v>0</v>
      </c>
      <c r="BG90" s="105">
        <v>0</v>
      </c>
      <c r="BH90" s="105">
        <v>0</v>
      </c>
      <c r="BI90" s="105">
        <v>0</v>
      </c>
      <c r="BJ90" s="105">
        <v>0</v>
      </c>
      <c r="BK90" s="105">
        <v>0</v>
      </c>
      <c r="BL90" s="105">
        <v>0</v>
      </c>
      <c r="BM90" s="105">
        <v>0</v>
      </c>
      <c r="BN90" s="105">
        <v>0</v>
      </c>
      <c r="BO90" s="105">
        <v>0</v>
      </c>
      <c r="BP90" s="105">
        <v>2</v>
      </c>
      <c r="BQ90" s="105">
        <v>0</v>
      </c>
      <c r="BR90" s="105">
        <v>0</v>
      </c>
      <c r="BS90" s="105">
        <v>0</v>
      </c>
      <c r="BT90" s="105">
        <v>0</v>
      </c>
      <c r="BU90" s="105">
        <v>0</v>
      </c>
      <c r="BV90" s="105">
        <v>1</v>
      </c>
      <c r="BW90" s="105">
        <f t="shared" si="75"/>
        <v>0</v>
      </c>
      <c r="BX90" s="124">
        <f t="shared" si="42"/>
        <v>0</v>
      </c>
      <c r="BY90" s="105">
        <f t="shared" si="76"/>
        <v>0</v>
      </c>
      <c r="BZ90" s="124" t="s">
        <v>46</v>
      </c>
      <c r="CA90" s="105" t="str">
        <f>[3]H0215_1037000158513_10_69_0!AF88</f>
        <v>нд</v>
      </c>
      <c r="CB90" s="103">
        <f t="shared" si="70"/>
        <v>2</v>
      </c>
      <c r="CC90" s="103">
        <f t="shared" si="70"/>
        <v>0</v>
      </c>
      <c r="CD90" s="103">
        <f t="shared" si="70"/>
        <v>0</v>
      </c>
      <c r="CE90" s="103">
        <f t="shared" si="70"/>
        <v>0</v>
      </c>
      <c r="CF90" s="103">
        <f>SUM(P90,W90,AD90,AK90)</f>
        <v>0</v>
      </c>
      <c r="CG90" s="103">
        <f>SUM(Q90,X90,AE90,AL90)</f>
        <v>0</v>
      </c>
      <c r="CH90" s="103">
        <f>SUM(R90,Y90,AF90,AM90)</f>
        <v>1</v>
      </c>
      <c r="CJ90" s="166"/>
      <c r="CK90" s="169">
        <f>IF(CC90=[2]В0228_1037000158513_04_0_69_!BD118,0,1)</f>
        <v>0</v>
      </c>
      <c r="CM90" s="166"/>
      <c r="CO90" s="166"/>
    </row>
    <row r="96" spans="1:93">
      <c r="B96" s="175"/>
    </row>
  </sheetData>
  <autoFilter ref="A23:DK90"/>
  <mergeCells count="43">
    <mergeCell ref="CC20:CH20"/>
    <mergeCell ref="CJ20:CO20"/>
    <mergeCell ref="E17:BV17"/>
    <mergeCell ref="AV20:BA20"/>
    <mergeCell ref="BC20:BH20"/>
    <mergeCell ref="BJ20:BO20"/>
    <mergeCell ref="BQ20:BV20"/>
    <mergeCell ref="BW20:BX20"/>
    <mergeCell ref="BY20:BZ20"/>
    <mergeCell ref="BB19:BH19"/>
    <mergeCell ref="A13:CA13"/>
    <mergeCell ref="A14:CA14"/>
    <mergeCell ref="A16:CH16"/>
    <mergeCell ref="A17:A21"/>
    <mergeCell ref="B17:B21"/>
    <mergeCell ref="C17:C21"/>
    <mergeCell ref="D17:D21"/>
    <mergeCell ref="BW17:BZ19"/>
    <mergeCell ref="AA20:AF20"/>
    <mergeCell ref="BI19:BO19"/>
    <mergeCell ref="BP19:BV19"/>
    <mergeCell ref="CB19:CH19"/>
    <mergeCell ref="F20:K20"/>
    <mergeCell ref="M20:R20"/>
    <mergeCell ref="T20:Y20"/>
    <mergeCell ref="S19:Y19"/>
    <mergeCell ref="AH20:AM20"/>
    <mergeCell ref="AO20:AT20"/>
    <mergeCell ref="CA17:CA21"/>
    <mergeCell ref="E18:AM18"/>
    <mergeCell ref="AN18:BV18"/>
    <mergeCell ref="E19:K19"/>
    <mergeCell ref="L19:R19"/>
    <mergeCell ref="AU19:BA19"/>
    <mergeCell ref="Z19:AF19"/>
    <mergeCell ref="AG19:AM19"/>
    <mergeCell ref="AN19:AT19"/>
    <mergeCell ref="A11:CH11"/>
    <mergeCell ref="A4:CH4"/>
    <mergeCell ref="A5:CH5"/>
    <mergeCell ref="A6:CH6"/>
    <mergeCell ref="A8:CH8"/>
    <mergeCell ref="A9:CH9"/>
  </mergeCells>
  <pageMargins left="0.59055118110236227" right="0.19685039370078741" top="0.19685039370078741" bottom="0.19685039370078741" header="0.27559055118110237" footer="0.27559055118110237"/>
  <pageSetup paperSize="8" scale="40" fitToHeight="6" orientation="landscape" r:id="rId1"/>
  <headerFooter alignWithMargins="0">
    <oddHeader>&amp;L&amp;"Arial,обычный"&amp;6Подготовлено с использованием системы ГАРАНТ</oddHeader>
  </headerFooter>
  <rowBreaks count="1" manualBreakCount="1">
    <brk id="7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CR96"/>
  <sheetViews>
    <sheetView view="pageBreakPreview" zoomScale="70" zoomScaleNormal="100" zoomScaleSheetLayoutView="70" workbookViewId="0">
      <pane xSplit="3" ySplit="22" topLeftCell="D23" activePane="bottomRight" state="frozen"/>
      <selection pane="topRight" activeCell="D1" sqref="D1"/>
      <selection pane="bottomLeft" activeCell="A23" sqref="A23"/>
      <selection pane="bottomRight" activeCell="O25" sqref="O25"/>
    </sheetView>
  </sheetViews>
  <sheetFormatPr defaultRowHeight="15.75" outlineLevelRow="1"/>
  <cols>
    <col min="1" max="1" width="13" style="151" customWidth="1"/>
    <col min="2" max="2" width="41.28515625" style="188" customWidth="1"/>
    <col min="3" max="3" width="15.85546875" style="13" customWidth="1"/>
    <col min="4" max="4" width="27.7109375" style="13" customWidth="1"/>
    <col min="5" max="10" width="6.85546875" style="13" hidden="1" customWidth="1"/>
    <col min="11" max="11" width="8.5703125" style="13" hidden="1" customWidth="1"/>
    <col min="12" max="12" width="9.7109375" style="204" customWidth="1"/>
    <col min="13" max="15" width="9.7109375" style="13" customWidth="1"/>
    <col min="16" max="18" width="9.7109375" style="13" hidden="1" customWidth="1"/>
    <col min="19" max="20" width="9.7109375" style="13" customWidth="1"/>
    <col min="21" max="26" width="6.85546875" style="13" hidden="1" customWidth="1"/>
    <col min="27" max="27" width="8.140625" style="13" hidden="1" customWidth="1"/>
    <col min="28" max="33" width="6.85546875" style="13" hidden="1" customWidth="1"/>
    <col min="34" max="34" width="10" style="13" hidden="1" customWidth="1"/>
    <col min="35" max="40" width="6.85546875" style="13" hidden="1" customWidth="1"/>
    <col min="41" max="41" width="11.140625" style="13" hidden="1" customWidth="1"/>
    <col min="42" max="47" width="6.85546875" style="13" hidden="1" customWidth="1"/>
    <col min="48" max="48" width="10.42578125" style="13" hidden="1" customWidth="1"/>
    <col min="49" max="49" width="9.28515625" style="204" customWidth="1"/>
    <col min="50" max="52" width="9.28515625" style="13" customWidth="1"/>
    <col min="53" max="55" width="9.28515625" style="13" hidden="1" customWidth="1"/>
    <col min="56" max="57" width="9.28515625" style="13" customWidth="1"/>
    <col min="58" max="63" width="6.85546875" style="13" hidden="1" customWidth="1"/>
    <col min="64" max="64" width="8.140625" style="13" hidden="1" customWidth="1"/>
    <col min="65" max="70" width="6.85546875" style="13" hidden="1" customWidth="1"/>
    <col min="71" max="71" width="9.140625" style="13" hidden="1" customWidth="1"/>
    <col min="72" max="77" width="6.85546875" style="13" hidden="1" customWidth="1"/>
    <col min="78" max="78" width="9.28515625" style="13" hidden="1" customWidth="1"/>
    <col min="79" max="84" width="8" style="13" hidden="1" customWidth="1"/>
    <col min="85" max="85" width="9.28515625" style="13" hidden="1" customWidth="1"/>
    <col min="86" max="88" width="9.5703125" style="13" customWidth="1"/>
    <col min="89" max="91" width="9.5703125" style="13" hidden="1" customWidth="1"/>
    <col min="92" max="93" width="9.5703125" style="13" customWidth="1"/>
    <col min="94" max="94" width="38.28515625" style="13" customWidth="1"/>
    <col min="95" max="95" width="10.85546875" style="181" customWidth="1"/>
    <col min="96" max="96" width="11.85546875" style="181" customWidth="1"/>
    <col min="97" max="97" width="11.42578125" style="181" customWidth="1"/>
    <col min="98" max="104" width="5.7109375" style="181" customWidth="1"/>
    <col min="105" max="16384" width="9.140625" style="181"/>
  </cols>
  <sheetData>
    <row r="1" spans="1:95" s="179" customFormat="1">
      <c r="A1" s="1"/>
      <c r="B1" s="177"/>
      <c r="C1" s="2"/>
      <c r="D1" s="2"/>
      <c r="E1" s="2"/>
      <c r="F1" s="2"/>
      <c r="G1" s="2"/>
      <c r="H1" s="2"/>
      <c r="I1" s="2"/>
      <c r="J1" s="2"/>
      <c r="K1" s="2"/>
      <c r="L1" s="203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03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178" t="s">
        <v>371</v>
      </c>
    </row>
    <row r="2" spans="1:95" s="179" customFormat="1" ht="15" customHeight="1" outlineLevel="1">
      <c r="A2" s="1"/>
      <c r="B2" s="177"/>
      <c r="C2" s="2"/>
      <c r="D2" s="2"/>
      <c r="E2" s="2"/>
      <c r="F2" s="2"/>
      <c r="G2" s="2"/>
      <c r="H2" s="2"/>
      <c r="I2" s="2"/>
      <c r="J2" s="2"/>
      <c r="K2" s="2"/>
      <c r="L2" s="203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342" t="s">
        <v>0</v>
      </c>
      <c r="AU2" s="342"/>
      <c r="AV2" s="342"/>
      <c r="AW2" s="342"/>
      <c r="AX2" s="342"/>
      <c r="AY2" s="342"/>
      <c r="AZ2" s="342"/>
      <c r="BA2" s="342"/>
      <c r="BB2" s="342"/>
      <c r="BC2" s="342"/>
      <c r="BD2" s="342"/>
      <c r="BE2" s="342"/>
      <c r="BF2" s="342"/>
      <c r="BG2" s="342"/>
      <c r="BH2" s="342"/>
      <c r="BI2" s="342"/>
      <c r="BJ2" s="342"/>
      <c r="BK2" s="342"/>
      <c r="BL2" s="342"/>
      <c r="BM2" s="342"/>
      <c r="BN2" s="342"/>
      <c r="BO2" s="342"/>
      <c r="BP2" s="342"/>
      <c r="BQ2" s="342"/>
      <c r="BR2" s="342"/>
      <c r="BS2" s="342"/>
      <c r="BT2" s="342"/>
      <c r="BU2" s="342"/>
      <c r="BV2" s="342"/>
      <c r="BW2" s="342"/>
      <c r="BX2" s="342"/>
      <c r="BY2" s="342"/>
      <c r="BZ2" s="342"/>
      <c r="CA2" s="342"/>
      <c r="CB2" s="342"/>
      <c r="CC2" s="342"/>
      <c r="CD2" s="342"/>
      <c r="CE2" s="342"/>
      <c r="CF2" s="342"/>
      <c r="CG2" s="342"/>
      <c r="CH2" s="342"/>
      <c r="CI2" s="342"/>
      <c r="CJ2" s="342"/>
      <c r="CK2" s="342"/>
      <c r="CL2" s="342"/>
      <c r="CM2" s="342"/>
      <c r="CN2" s="342"/>
      <c r="CO2" s="342"/>
      <c r="CP2" s="342"/>
    </row>
    <row r="3" spans="1:95" s="179" customFormat="1" outlineLevel="1">
      <c r="A3" s="1"/>
      <c r="B3" s="177"/>
      <c r="C3" s="2"/>
      <c r="D3" s="2"/>
      <c r="E3" s="2"/>
      <c r="F3" s="2"/>
      <c r="G3" s="2"/>
      <c r="H3" s="2"/>
      <c r="I3" s="2"/>
      <c r="J3" s="2"/>
      <c r="K3" s="2"/>
      <c r="L3" s="203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03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180" t="s">
        <v>1</v>
      </c>
    </row>
    <row r="4" spans="1:95" ht="15.75" customHeight="1" outlineLevel="1">
      <c r="A4" s="317" t="s">
        <v>372</v>
      </c>
      <c r="B4" s="317"/>
      <c r="C4" s="317"/>
      <c r="D4" s="317"/>
      <c r="E4" s="317"/>
      <c r="F4" s="317"/>
      <c r="G4" s="317"/>
      <c r="H4" s="317"/>
      <c r="I4" s="317"/>
      <c r="J4" s="317"/>
      <c r="K4" s="317"/>
      <c r="L4" s="317"/>
      <c r="M4" s="317"/>
      <c r="N4" s="317"/>
      <c r="O4" s="317"/>
      <c r="P4" s="317"/>
      <c r="Q4" s="317"/>
      <c r="R4" s="317"/>
      <c r="S4" s="317"/>
      <c r="T4" s="317"/>
      <c r="U4" s="317"/>
      <c r="V4" s="317"/>
      <c r="W4" s="317"/>
      <c r="X4" s="317"/>
      <c r="Y4" s="317"/>
      <c r="Z4" s="317"/>
      <c r="AA4" s="317"/>
      <c r="AB4" s="317"/>
      <c r="AC4" s="317"/>
      <c r="AD4" s="317"/>
      <c r="AE4" s="317"/>
      <c r="AF4" s="317"/>
      <c r="AG4" s="317"/>
      <c r="AH4" s="317"/>
      <c r="AI4" s="317"/>
      <c r="AJ4" s="317"/>
      <c r="AK4" s="317"/>
      <c r="AL4" s="317"/>
      <c r="AM4" s="317"/>
      <c r="AN4" s="317"/>
      <c r="AO4" s="317"/>
      <c r="AP4" s="317"/>
      <c r="AQ4" s="317"/>
      <c r="AR4" s="317"/>
      <c r="AS4" s="317"/>
      <c r="AT4" s="317"/>
      <c r="AU4" s="317"/>
      <c r="AV4" s="317"/>
      <c r="AW4" s="317"/>
      <c r="AX4" s="317"/>
      <c r="AY4" s="317"/>
      <c r="AZ4" s="317"/>
      <c r="BA4" s="317"/>
      <c r="BB4" s="317"/>
      <c r="BC4" s="317"/>
      <c r="BD4" s="317"/>
      <c r="BE4" s="317"/>
      <c r="BF4" s="317"/>
      <c r="BG4" s="317"/>
      <c r="BH4" s="317"/>
      <c r="BI4" s="317"/>
      <c r="BJ4" s="317"/>
      <c r="BK4" s="317"/>
      <c r="BL4" s="317"/>
      <c r="BM4" s="317"/>
      <c r="BN4" s="317"/>
      <c r="BO4" s="317"/>
      <c r="BP4" s="317"/>
      <c r="BQ4" s="317"/>
      <c r="BR4" s="317"/>
      <c r="BS4" s="317"/>
      <c r="BT4" s="317"/>
      <c r="BU4" s="317"/>
      <c r="BV4" s="317"/>
      <c r="BW4" s="317"/>
      <c r="BX4" s="317"/>
      <c r="BY4" s="317"/>
      <c r="BZ4" s="317"/>
      <c r="CA4" s="317"/>
      <c r="CB4" s="317"/>
      <c r="CC4" s="317"/>
      <c r="CD4" s="317"/>
      <c r="CE4" s="317"/>
      <c r="CF4" s="317"/>
      <c r="CG4" s="317"/>
      <c r="CH4" s="317"/>
      <c r="CI4" s="317"/>
      <c r="CJ4" s="317"/>
      <c r="CK4" s="317"/>
      <c r="CL4" s="317"/>
      <c r="CM4" s="317"/>
      <c r="CN4" s="317"/>
      <c r="CO4" s="317"/>
    </row>
    <row r="5" spans="1:95" ht="15.75" customHeight="1" outlineLevel="1">
      <c r="A5" s="354" t="s">
        <v>258</v>
      </c>
      <c r="B5" s="354"/>
      <c r="C5" s="354"/>
      <c r="D5" s="354"/>
      <c r="E5" s="354"/>
      <c r="F5" s="354"/>
      <c r="G5" s="354"/>
      <c r="H5" s="354"/>
      <c r="I5" s="354"/>
      <c r="J5" s="354"/>
      <c r="K5" s="354"/>
      <c r="L5" s="354"/>
      <c r="M5" s="354"/>
      <c r="N5" s="354"/>
      <c r="O5" s="354"/>
      <c r="P5" s="354"/>
      <c r="Q5" s="354"/>
      <c r="R5" s="354"/>
      <c r="S5" s="354"/>
      <c r="T5" s="354"/>
      <c r="U5" s="354"/>
      <c r="V5" s="354"/>
      <c r="W5" s="354"/>
      <c r="X5" s="354"/>
      <c r="Y5" s="354"/>
      <c r="Z5" s="354"/>
      <c r="AA5" s="354"/>
      <c r="AB5" s="354"/>
      <c r="AC5" s="354"/>
      <c r="AD5" s="354"/>
      <c r="AE5" s="354"/>
      <c r="AF5" s="354"/>
      <c r="AG5" s="354"/>
      <c r="AH5" s="354"/>
      <c r="AI5" s="354"/>
      <c r="AJ5" s="354"/>
      <c r="AK5" s="354"/>
      <c r="AL5" s="354"/>
      <c r="AM5" s="354"/>
      <c r="AN5" s="354"/>
      <c r="AO5" s="354"/>
      <c r="AP5" s="354"/>
      <c r="AQ5" s="354"/>
      <c r="AR5" s="354"/>
      <c r="AS5" s="354"/>
      <c r="AT5" s="354"/>
      <c r="AU5" s="354"/>
      <c r="AV5" s="354"/>
      <c r="AW5" s="354"/>
      <c r="AX5" s="354"/>
      <c r="AY5" s="354"/>
      <c r="AZ5" s="354"/>
      <c r="BA5" s="354"/>
      <c r="BB5" s="354"/>
      <c r="BC5" s="354"/>
      <c r="BD5" s="354"/>
      <c r="BE5" s="354"/>
      <c r="BF5" s="354"/>
      <c r="BG5" s="354"/>
      <c r="BH5" s="354"/>
      <c r="BI5" s="354"/>
      <c r="BJ5" s="354"/>
      <c r="BK5" s="354"/>
      <c r="BL5" s="354"/>
      <c r="BM5" s="354"/>
      <c r="BN5" s="354"/>
      <c r="BO5" s="354"/>
      <c r="BP5" s="354"/>
      <c r="BQ5" s="354"/>
      <c r="BR5" s="354"/>
      <c r="BS5" s="354"/>
      <c r="BT5" s="354"/>
      <c r="BU5" s="354"/>
      <c r="BV5" s="354"/>
      <c r="BW5" s="354"/>
      <c r="BX5" s="354"/>
      <c r="BY5" s="354"/>
      <c r="BZ5" s="354"/>
      <c r="CA5" s="354"/>
      <c r="CB5" s="354"/>
      <c r="CC5" s="354"/>
      <c r="CD5" s="354"/>
      <c r="CE5" s="354"/>
      <c r="CF5" s="354"/>
      <c r="CG5" s="354"/>
      <c r="CH5" s="354"/>
      <c r="CI5" s="354"/>
      <c r="CJ5" s="354"/>
      <c r="CK5" s="354"/>
      <c r="CL5" s="354"/>
      <c r="CM5" s="354"/>
      <c r="CN5" s="354"/>
      <c r="CO5" s="354"/>
    </row>
    <row r="6" spans="1:95" ht="18.75" customHeight="1" outlineLevel="1">
      <c r="A6" s="355" t="s">
        <v>352</v>
      </c>
      <c r="B6" s="355"/>
      <c r="C6" s="355"/>
      <c r="D6" s="355"/>
      <c r="E6" s="355"/>
      <c r="F6" s="355"/>
      <c r="G6" s="355"/>
      <c r="H6" s="355"/>
      <c r="I6" s="355"/>
      <c r="J6" s="355"/>
      <c r="K6" s="355"/>
      <c r="L6" s="355"/>
      <c r="M6" s="355"/>
      <c r="N6" s="355"/>
      <c r="O6" s="355"/>
      <c r="P6" s="355"/>
      <c r="Q6" s="355"/>
      <c r="R6" s="355"/>
      <c r="S6" s="355"/>
      <c r="T6" s="355"/>
      <c r="U6" s="355"/>
      <c r="V6" s="355"/>
      <c r="W6" s="355"/>
      <c r="X6" s="355"/>
      <c r="Y6" s="355"/>
      <c r="Z6" s="355"/>
      <c r="AA6" s="355"/>
      <c r="AB6" s="355"/>
      <c r="AC6" s="355"/>
      <c r="AD6" s="355"/>
      <c r="AE6" s="355"/>
      <c r="AF6" s="355"/>
      <c r="AG6" s="355"/>
      <c r="AH6" s="355"/>
      <c r="AI6" s="355"/>
      <c r="AJ6" s="355"/>
      <c r="AK6" s="355"/>
      <c r="AL6" s="355"/>
      <c r="AM6" s="355"/>
      <c r="AN6" s="355"/>
      <c r="AO6" s="355"/>
      <c r="AP6" s="355"/>
      <c r="AQ6" s="355"/>
      <c r="AR6" s="355"/>
      <c r="AS6" s="355"/>
      <c r="AT6" s="355"/>
      <c r="AU6" s="355"/>
      <c r="AV6" s="355"/>
      <c r="AW6" s="355"/>
      <c r="AX6" s="355"/>
      <c r="AY6" s="355"/>
      <c r="AZ6" s="355"/>
      <c r="BA6" s="355"/>
      <c r="BB6" s="355"/>
      <c r="BC6" s="355"/>
      <c r="BD6" s="355"/>
      <c r="BE6" s="355"/>
      <c r="BF6" s="355"/>
      <c r="BG6" s="355"/>
      <c r="BH6" s="355"/>
      <c r="BI6" s="355"/>
      <c r="BJ6" s="355"/>
      <c r="BK6" s="355"/>
      <c r="BL6" s="355"/>
      <c r="BM6" s="355"/>
      <c r="BN6" s="355"/>
      <c r="BO6" s="355"/>
      <c r="BP6" s="355"/>
      <c r="BQ6" s="355"/>
      <c r="BR6" s="355"/>
      <c r="BS6" s="355"/>
      <c r="BT6" s="355"/>
      <c r="BU6" s="355"/>
      <c r="BV6" s="355"/>
      <c r="BW6" s="355"/>
      <c r="BX6" s="355"/>
      <c r="BY6" s="355"/>
      <c r="BZ6" s="355"/>
      <c r="CA6" s="355"/>
      <c r="CB6" s="355"/>
      <c r="CC6" s="355"/>
      <c r="CD6" s="355"/>
      <c r="CE6" s="355"/>
      <c r="CF6" s="355"/>
      <c r="CG6" s="355"/>
      <c r="CH6" s="355"/>
      <c r="CI6" s="355"/>
      <c r="CJ6" s="355"/>
      <c r="CK6" s="355"/>
      <c r="CL6" s="355"/>
      <c r="CM6" s="355"/>
      <c r="CN6" s="355"/>
      <c r="CO6" s="355"/>
      <c r="CP6" s="182"/>
      <c r="CQ6" s="183"/>
    </row>
    <row r="7" spans="1:95" ht="15.75" customHeight="1" outlineLevel="1">
      <c r="A7" s="320" t="s">
        <v>230</v>
      </c>
      <c r="B7" s="320"/>
      <c r="C7" s="320"/>
      <c r="D7" s="320"/>
      <c r="E7" s="320"/>
      <c r="F7" s="320"/>
      <c r="G7" s="320"/>
      <c r="H7" s="320"/>
      <c r="I7" s="320"/>
      <c r="J7" s="320"/>
      <c r="K7" s="320"/>
      <c r="L7" s="320"/>
      <c r="M7" s="320"/>
      <c r="N7" s="320"/>
      <c r="O7" s="320"/>
      <c r="P7" s="320"/>
      <c r="Q7" s="320"/>
      <c r="R7" s="320"/>
      <c r="S7" s="320"/>
      <c r="T7" s="320"/>
      <c r="U7" s="320"/>
      <c r="V7" s="320"/>
      <c r="W7" s="320"/>
      <c r="X7" s="320"/>
      <c r="Y7" s="320"/>
      <c r="Z7" s="320"/>
      <c r="AA7" s="320"/>
      <c r="AB7" s="320"/>
      <c r="AC7" s="320"/>
      <c r="AD7" s="320"/>
      <c r="AE7" s="320"/>
      <c r="AF7" s="320"/>
      <c r="AG7" s="320"/>
      <c r="AH7" s="320"/>
      <c r="AI7" s="320"/>
      <c r="AJ7" s="320"/>
      <c r="AK7" s="320"/>
      <c r="AL7" s="320"/>
      <c r="AM7" s="320"/>
      <c r="AN7" s="320"/>
      <c r="AO7" s="320"/>
      <c r="AP7" s="320"/>
      <c r="AQ7" s="320"/>
      <c r="AR7" s="320"/>
      <c r="AS7" s="320"/>
      <c r="AT7" s="320"/>
      <c r="AU7" s="320"/>
      <c r="AV7" s="320"/>
      <c r="AW7" s="320"/>
      <c r="AX7" s="320"/>
      <c r="AY7" s="320"/>
      <c r="AZ7" s="320"/>
      <c r="BA7" s="320"/>
      <c r="BB7" s="320"/>
      <c r="BC7" s="320"/>
      <c r="BD7" s="320"/>
      <c r="BE7" s="320"/>
      <c r="BF7" s="320"/>
      <c r="BG7" s="320"/>
      <c r="BH7" s="320"/>
      <c r="BI7" s="320"/>
      <c r="BJ7" s="320"/>
      <c r="BK7" s="320"/>
      <c r="BL7" s="320"/>
      <c r="BM7" s="320"/>
      <c r="BN7" s="320"/>
      <c r="BO7" s="320"/>
      <c r="BP7" s="320"/>
      <c r="BQ7" s="320"/>
      <c r="BR7" s="320"/>
      <c r="BS7" s="320"/>
      <c r="BT7" s="320"/>
      <c r="BU7" s="320"/>
      <c r="BV7" s="320"/>
      <c r="BW7" s="320"/>
      <c r="BX7" s="320"/>
      <c r="BY7" s="320"/>
      <c r="BZ7" s="320"/>
      <c r="CA7" s="320"/>
      <c r="CB7" s="320"/>
      <c r="CC7" s="320"/>
      <c r="CD7" s="320"/>
      <c r="CE7" s="320"/>
      <c r="CF7" s="320"/>
      <c r="CG7" s="320"/>
      <c r="CH7" s="320"/>
      <c r="CI7" s="320"/>
      <c r="CJ7" s="320"/>
      <c r="CK7" s="320"/>
      <c r="CL7" s="320"/>
      <c r="CM7" s="320"/>
      <c r="CN7" s="320"/>
      <c r="CO7" s="320"/>
      <c r="CP7" s="184"/>
      <c r="CQ7" s="185"/>
    </row>
    <row r="8" spans="1:95" ht="16.5" outlineLevel="1">
      <c r="A8" s="311"/>
      <c r="B8" s="311"/>
      <c r="C8" s="311"/>
      <c r="D8" s="311"/>
      <c r="AV8" s="186"/>
      <c r="AW8" s="207"/>
      <c r="CG8" s="186"/>
      <c r="CH8" s="186"/>
      <c r="CI8" s="186"/>
      <c r="CJ8" s="186"/>
      <c r="CK8" s="186"/>
      <c r="CL8" s="186"/>
      <c r="CM8" s="186"/>
      <c r="CN8" s="186"/>
      <c r="CO8" s="186"/>
    </row>
    <row r="9" spans="1:95" ht="15.75" customHeight="1" outlineLevel="1">
      <c r="A9" s="311" t="s">
        <v>353</v>
      </c>
      <c r="B9" s="311"/>
      <c r="C9" s="311"/>
      <c r="D9" s="311"/>
      <c r="E9" s="311"/>
      <c r="F9" s="311"/>
      <c r="G9" s="311"/>
      <c r="H9" s="311"/>
      <c r="I9" s="311"/>
      <c r="J9" s="311"/>
      <c r="K9" s="311"/>
      <c r="L9" s="311"/>
      <c r="M9" s="311"/>
      <c r="N9" s="311"/>
      <c r="O9" s="311"/>
      <c r="P9" s="311"/>
      <c r="Q9" s="311"/>
      <c r="R9" s="311"/>
      <c r="S9" s="311"/>
      <c r="T9" s="311"/>
      <c r="U9" s="311"/>
      <c r="V9" s="311"/>
      <c r="W9" s="311"/>
      <c r="X9" s="311"/>
      <c r="Y9" s="311"/>
      <c r="Z9" s="311"/>
      <c r="AA9" s="311"/>
      <c r="AB9" s="311"/>
      <c r="AC9" s="311"/>
      <c r="AD9" s="311"/>
      <c r="AE9" s="311"/>
      <c r="AF9" s="311"/>
      <c r="AG9" s="311"/>
      <c r="AH9" s="311"/>
      <c r="AI9" s="311"/>
      <c r="AJ9" s="311"/>
      <c r="AK9" s="311"/>
      <c r="AL9" s="311"/>
      <c r="AM9" s="311"/>
      <c r="AN9" s="311"/>
      <c r="AO9" s="311"/>
      <c r="AP9" s="311"/>
      <c r="AQ9" s="311"/>
      <c r="AR9" s="311"/>
      <c r="AS9" s="311"/>
      <c r="AT9" s="311"/>
      <c r="AU9" s="311"/>
      <c r="AV9" s="311"/>
      <c r="AW9" s="311"/>
      <c r="AX9" s="311"/>
      <c r="AY9" s="311"/>
      <c r="AZ9" s="311"/>
      <c r="BA9" s="311"/>
      <c r="BB9" s="311"/>
      <c r="BC9" s="311"/>
      <c r="BD9" s="311"/>
      <c r="BE9" s="311"/>
      <c r="BF9" s="311"/>
      <c r="BG9" s="311"/>
      <c r="BH9" s="311"/>
      <c r="BI9" s="311"/>
      <c r="BJ9" s="311"/>
      <c r="BK9" s="311"/>
      <c r="BL9" s="311"/>
      <c r="BM9" s="311"/>
      <c r="BN9" s="311"/>
      <c r="BO9" s="311"/>
      <c r="BP9" s="311"/>
      <c r="BQ9" s="311"/>
      <c r="BR9" s="311"/>
      <c r="BS9" s="311"/>
      <c r="BT9" s="311"/>
      <c r="BU9" s="311"/>
      <c r="BV9" s="311"/>
      <c r="BW9" s="311"/>
      <c r="BX9" s="311"/>
      <c r="BY9" s="311"/>
      <c r="BZ9" s="311"/>
      <c r="CA9" s="311"/>
      <c r="CB9" s="311"/>
      <c r="CC9" s="311"/>
      <c r="CD9" s="311"/>
      <c r="CE9" s="311"/>
      <c r="CF9" s="311"/>
      <c r="CG9" s="311"/>
      <c r="CH9" s="311"/>
      <c r="CI9" s="311"/>
      <c r="CJ9" s="311"/>
      <c r="CK9" s="311"/>
      <c r="CL9" s="311"/>
      <c r="CM9" s="311"/>
      <c r="CN9" s="311"/>
      <c r="CO9" s="311"/>
      <c r="CP9" s="187"/>
    </row>
    <row r="10" spans="1:95" outlineLevel="1">
      <c r="A10" s="343"/>
      <c r="B10" s="343"/>
      <c r="C10" s="343"/>
      <c r="D10" s="343"/>
    </row>
    <row r="11" spans="1:95" ht="18.75" customHeight="1" outlineLevel="1">
      <c r="A11" s="356" t="s">
        <v>5</v>
      </c>
      <c r="B11" s="356"/>
      <c r="C11" s="356"/>
      <c r="D11" s="356"/>
      <c r="E11" s="356"/>
      <c r="F11" s="356"/>
      <c r="G11" s="356"/>
      <c r="H11" s="356"/>
      <c r="I11" s="356"/>
      <c r="J11" s="356"/>
      <c r="K11" s="356"/>
      <c r="L11" s="356"/>
      <c r="M11" s="356"/>
      <c r="N11" s="356"/>
      <c r="O11" s="356"/>
      <c r="P11" s="356"/>
      <c r="Q11" s="356"/>
      <c r="R11" s="356"/>
      <c r="S11" s="356"/>
      <c r="T11" s="356"/>
      <c r="U11" s="356"/>
      <c r="V11" s="356"/>
      <c r="W11" s="356"/>
      <c r="X11" s="356"/>
      <c r="Y11" s="356"/>
      <c r="Z11" s="356"/>
      <c r="AA11" s="356"/>
      <c r="AB11" s="356"/>
      <c r="AC11" s="356"/>
      <c r="AD11" s="356"/>
      <c r="AE11" s="356"/>
      <c r="AF11" s="356"/>
      <c r="AG11" s="356"/>
      <c r="AH11" s="356"/>
      <c r="AI11" s="356"/>
      <c r="AJ11" s="356"/>
      <c r="AK11" s="356"/>
      <c r="AL11" s="356"/>
      <c r="AM11" s="356"/>
      <c r="AN11" s="356"/>
      <c r="AO11" s="356"/>
      <c r="AP11" s="356"/>
      <c r="AQ11" s="356"/>
      <c r="AR11" s="356"/>
      <c r="AS11" s="356"/>
      <c r="AT11" s="356"/>
      <c r="AU11" s="356"/>
      <c r="AV11" s="356"/>
      <c r="AW11" s="356"/>
      <c r="AX11" s="356"/>
      <c r="AY11" s="356"/>
      <c r="AZ11" s="356"/>
      <c r="BA11" s="356"/>
      <c r="BB11" s="356"/>
      <c r="BC11" s="356"/>
      <c r="BD11" s="356"/>
      <c r="BE11" s="356"/>
      <c r="BF11" s="356"/>
      <c r="BG11" s="356"/>
      <c r="BH11" s="356"/>
      <c r="BI11" s="356"/>
      <c r="BJ11" s="356"/>
      <c r="BK11" s="356"/>
      <c r="BL11" s="356"/>
      <c r="BM11" s="356"/>
      <c r="BN11" s="356"/>
      <c r="BO11" s="356"/>
      <c r="BP11" s="356"/>
      <c r="BQ11" s="356"/>
      <c r="BR11" s="356"/>
      <c r="BS11" s="356"/>
      <c r="BT11" s="356"/>
      <c r="BU11" s="356"/>
      <c r="BV11" s="356"/>
      <c r="BW11" s="356"/>
      <c r="BX11" s="356"/>
      <c r="BY11" s="356"/>
      <c r="BZ11" s="356"/>
      <c r="CA11" s="356"/>
      <c r="CB11" s="356"/>
      <c r="CC11" s="356"/>
      <c r="CD11" s="356"/>
      <c r="CE11" s="356"/>
      <c r="CF11" s="356"/>
      <c r="CG11" s="356"/>
      <c r="CH11" s="356"/>
      <c r="CI11" s="356"/>
      <c r="CJ11" s="356"/>
      <c r="CK11" s="356"/>
      <c r="CL11" s="356"/>
      <c r="CM11" s="356"/>
      <c r="CN11" s="356"/>
      <c r="CO11" s="356"/>
      <c r="CP11" s="15"/>
    </row>
    <row r="12" spans="1:95" ht="15.75" customHeight="1" outlineLevel="1">
      <c r="A12" s="311" t="s">
        <v>354</v>
      </c>
      <c r="B12" s="311"/>
      <c r="C12" s="311"/>
      <c r="D12" s="311"/>
      <c r="E12" s="311"/>
      <c r="F12" s="311"/>
      <c r="G12" s="311"/>
      <c r="H12" s="311"/>
      <c r="I12" s="311"/>
      <c r="J12" s="311"/>
      <c r="K12" s="311"/>
      <c r="L12" s="311"/>
      <c r="M12" s="311"/>
      <c r="N12" s="311"/>
      <c r="O12" s="311"/>
      <c r="P12" s="311"/>
      <c r="Q12" s="311"/>
      <c r="R12" s="311"/>
      <c r="S12" s="311"/>
      <c r="T12" s="311"/>
      <c r="U12" s="311"/>
      <c r="V12" s="311"/>
      <c r="W12" s="311"/>
      <c r="X12" s="311"/>
      <c r="Y12" s="311"/>
      <c r="Z12" s="311"/>
      <c r="AA12" s="311"/>
      <c r="AB12" s="311"/>
      <c r="AC12" s="311"/>
      <c r="AD12" s="311"/>
      <c r="AE12" s="311"/>
      <c r="AF12" s="311"/>
      <c r="AG12" s="311"/>
      <c r="AH12" s="311"/>
      <c r="AI12" s="311"/>
      <c r="AJ12" s="311"/>
      <c r="AK12" s="311"/>
      <c r="AL12" s="311"/>
      <c r="AM12" s="311"/>
      <c r="AN12" s="311"/>
      <c r="AO12" s="311"/>
      <c r="AP12" s="311"/>
      <c r="AQ12" s="311"/>
      <c r="AR12" s="311"/>
      <c r="AS12" s="311"/>
      <c r="AT12" s="311"/>
      <c r="AU12" s="311"/>
      <c r="AV12" s="311"/>
      <c r="AW12" s="311"/>
      <c r="AX12" s="311"/>
      <c r="AY12" s="311"/>
      <c r="AZ12" s="311"/>
      <c r="BA12" s="311"/>
      <c r="BB12" s="311"/>
      <c r="BC12" s="311"/>
      <c r="BD12" s="311"/>
      <c r="BE12" s="311"/>
      <c r="BF12" s="311"/>
      <c r="BG12" s="311"/>
      <c r="BH12" s="311"/>
      <c r="BI12" s="311"/>
      <c r="BJ12" s="311"/>
      <c r="BK12" s="311"/>
      <c r="BL12" s="311"/>
      <c r="BM12" s="311"/>
      <c r="BN12" s="311"/>
      <c r="BO12" s="311"/>
      <c r="BP12" s="311"/>
      <c r="BQ12" s="311"/>
      <c r="BR12" s="311"/>
      <c r="BS12" s="311"/>
      <c r="BT12" s="311"/>
      <c r="BU12" s="311"/>
      <c r="BV12" s="311"/>
      <c r="BW12" s="311"/>
      <c r="BX12" s="311"/>
      <c r="BY12" s="311"/>
      <c r="BZ12" s="311"/>
      <c r="CA12" s="311"/>
      <c r="CB12" s="311"/>
      <c r="CC12" s="311"/>
      <c r="CD12" s="311"/>
      <c r="CE12" s="311"/>
      <c r="CF12" s="311"/>
      <c r="CG12" s="311"/>
      <c r="CH12" s="311"/>
      <c r="CI12" s="311"/>
      <c r="CJ12" s="311"/>
      <c r="CK12" s="311"/>
      <c r="CL12" s="311"/>
      <c r="CM12" s="311"/>
      <c r="CN12" s="311"/>
      <c r="CO12" s="311"/>
    </row>
    <row r="13" spans="1:95" outlineLevel="1">
      <c r="A13" s="13"/>
      <c r="Q13" s="189"/>
    </row>
    <row r="14" spans="1:95" outlineLevel="1">
      <c r="A14" s="13"/>
      <c r="BB14" s="190"/>
    </row>
    <row r="15" spans="1:95">
      <c r="A15" s="344"/>
      <c r="B15" s="344"/>
      <c r="C15" s="344"/>
      <c r="D15" s="344"/>
      <c r="E15" s="344"/>
      <c r="F15" s="344"/>
      <c r="G15" s="344"/>
      <c r="H15" s="344"/>
      <c r="I15" s="344"/>
      <c r="J15" s="344"/>
      <c r="K15" s="344"/>
      <c r="L15" s="344"/>
      <c r="M15" s="344"/>
      <c r="N15" s="344"/>
      <c r="O15" s="344"/>
      <c r="P15" s="344"/>
      <c r="Q15" s="344"/>
      <c r="R15" s="344"/>
      <c r="S15" s="344"/>
      <c r="T15" s="344"/>
      <c r="U15" s="344"/>
      <c r="V15" s="344"/>
      <c r="W15" s="344"/>
      <c r="X15" s="344"/>
      <c r="Y15" s="344"/>
      <c r="Z15" s="344"/>
      <c r="AA15" s="344"/>
      <c r="AB15" s="344"/>
      <c r="AC15" s="344"/>
      <c r="AD15" s="344"/>
      <c r="AE15" s="344"/>
      <c r="AF15" s="344"/>
      <c r="AG15" s="344"/>
      <c r="AH15" s="344"/>
      <c r="AI15" s="344"/>
      <c r="AJ15" s="344"/>
      <c r="AK15" s="344"/>
      <c r="AL15" s="344"/>
      <c r="AM15" s="344"/>
      <c r="AN15" s="344"/>
      <c r="AO15" s="344"/>
      <c r="AP15" s="344"/>
      <c r="AQ15" s="344"/>
      <c r="AR15" s="344"/>
      <c r="AS15" s="344"/>
      <c r="AT15" s="344"/>
      <c r="AU15" s="344"/>
      <c r="AV15" s="344"/>
      <c r="AW15" s="208"/>
      <c r="AX15" s="191"/>
      <c r="AY15" s="191"/>
      <c r="AZ15" s="191"/>
      <c r="BA15" s="192"/>
      <c r="BB15" s="192"/>
      <c r="BC15" s="192"/>
      <c r="BD15" s="191"/>
      <c r="BE15" s="191"/>
      <c r="BF15" s="191"/>
      <c r="BG15" s="191"/>
      <c r="BH15" s="191"/>
      <c r="BI15" s="191"/>
      <c r="BJ15" s="191"/>
      <c r="BK15" s="191"/>
      <c r="BL15" s="191"/>
      <c r="BM15" s="191"/>
      <c r="BN15" s="191"/>
      <c r="BO15" s="191"/>
      <c r="BP15" s="191"/>
      <c r="BQ15" s="191"/>
      <c r="BR15" s="191"/>
      <c r="BS15" s="191"/>
      <c r="BT15" s="191"/>
      <c r="BU15" s="191"/>
      <c r="BV15" s="191"/>
      <c r="BW15" s="191"/>
      <c r="BX15" s="191"/>
      <c r="BY15" s="191"/>
      <c r="BZ15" s="191"/>
      <c r="CA15" s="191"/>
      <c r="CB15" s="191"/>
      <c r="CC15" s="191"/>
      <c r="CD15" s="191"/>
      <c r="CE15" s="191"/>
      <c r="CF15" s="191"/>
      <c r="CG15" s="191"/>
      <c r="CH15" s="191"/>
      <c r="CI15" s="191"/>
      <c r="CJ15" s="191"/>
      <c r="CK15" s="191"/>
      <c r="CL15" s="191"/>
      <c r="CM15" s="191"/>
      <c r="CN15" s="191"/>
      <c r="CO15" s="191"/>
    </row>
    <row r="16" spans="1:95" ht="45" customHeight="1">
      <c r="A16" s="331" t="s">
        <v>7</v>
      </c>
      <c r="B16" s="331" t="s">
        <v>8</v>
      </c>
      <c r="C16" s="331" t="s">
        <v>355</v>
      </c>
      <c r="D16" s="334" t="s">
        <v>356</v>
      </c>
      <c r="E16" s="338" t="s">
        <v>373</v>
      </c>
      <c r="F16" s="339"/>
      <c r="G16" s="339"/>
      <c r="H16" s="339"/>
      <c r="I16" s="339"/>
      <c r="J16" s="339"/>
      <c r="K16" s="339"/>
      <c r="L16" s="339"/>
      <c r="M16" s="339"/>
      <c r="N16" s="339"/>
      <c r="O16" s="339"/>
      <c r="P16" s="339"/>
      <c r="Q16" s="339"/>
      <c r="R16" s="339"/>
      <c r="S16" s="339"/>
      <c r="T16" s="339"/>
      <c r="U16" s="339"/>
      <c r="V16" s="339"/>
      <c r="W16" s="339"/>
      <c r="X16" s="339"/>
      <c r="Y16" s="339"/>
      <c r="Z16" s="339"/>
      <c r="AA16" s="339"/>
      <c r="AB16" s="339"/>
      <c r="AC16" s="339"/>
      <c r="AD16" s="339"/>
      <c r="AE16" s="339"/>
      <c r="AF16" s="339"/>
      <c r="AG16" s="339"/>
      <c r="AH16" s="339"/>
      <c r="AI16" s="339"/>
      <c r="AJ16" s="339"/>
      <c r="AK16" s="339"/>
      <c r="AL16" s="339"/>
      <c r="AM16" s="339"/>
      <c r="AN16" s="339"/>
      <c r="AO16" s="339"/>
      <c r="AP16" s="339"/>
      <c r="AQ16" s="339"/>
      <c r="AR16" s="339"/>
      <c r="AS16" s="339"/>
      <c r="AT16" s="339"/>
      <c r="AU16" s="339"/>
      <c r="AV16" s="339"/>
      <c r="AW16" s="339"/>
      <c r="AX16" s="339"/>
      <c r="AY16" s="339"/>
      <c r="AZ16" s="339"/>
      <c r="BA16" s="339"/>
      <c r="BB16" s="339"/>
      <c r="BC16" s="339"/>
      <c r="BD16" s="339"/>
      <c r="BE16" s="339"/>
      <c r="BF16" s="339"/>
      <c r="BG16" s="339"/>
      <c r="BH16" s="339"/>
      <c r="BI16" s="339"/>
      <c r="BJ16" s="339"/>
      <c r="BK16" s="339"/>
      <c r="BL16" s="339"/>
      <c r="BM16" s="339"/>
      <c r="BN16" s="339"/>
      <c r="BO16" s="339"/>
      <c r="BP16" s="339"/>
      <c r="BQ16" s="339"/>
      <c r="BR16" s="339"/>
      <c r="BS16" s="339"/>
      <c r="BT16" s="339"/>
      <c r="BU16" s="339"/>
      <c r="BV16" s="339"/>
      <c r="BW16" s="339"/>
      <c r="BX16" s="339"/>
      <c r="BY16" s="339"/>
      <c r="BZ16" s="339"/>
      <c r="CA16" s="339"/>
      <c r="CB16" s="339"/>
      <c r="CC16" s="339"/>
      <c r="CD16" s="339"/>
      <c r="CE16" s="339"/>
      <c r="CF16" s="339"/>
      <c r="CG16" s="340"/>
      <c r="CH16" s="345" t="s">
        <v>374</v>
      </c>
      <c r="CI16" s="346"/>
      <c r="CJ16" s="346"/>
      <c r="CK16" s="346"/>
      <c r="CL16" s="346"/>
      <c r="CM16" s="346"/>
      <c r="CN16" s="346"/>
      <c r="CO16" s="347"/>
      <c r="CP16" s="264" t="s">
        <v>10</v>
      </c>
    </row>
    <row r="17" spans="1:94" ht="24.75" customHeight="1">
      <c r="A17" s="331"/>
      <c r="B17" s="331"/>
      <c r="C17" s="331"/>
      <c r="D17" s="335"/>
      <c r="E17" s="338" t="s">
        <v>18</v>
      </c>
      <c r="F17" s="339"/>
      <c r="G17" s="339"/>
      <c r="H17" s="339"/>
      <c r="I17" s="339"/>
      <c r="J17" s="339"/>
      <c r="K17" s="339"/>
      <c r="L17" s="339"/>
      <c r="M17" s="339"/>
      <c r="N17" s="339"/>
      <c r="O17" s="339"/>
      <c r="P17" s="339"/>
      <c r="Q17" s="339"/>
      <c r="R17" s="339"/>
      <c r="S17" s="339"/>
      <c r="T17" s="339"/>
      <c r="U17" s="339"/>
      <c r="V17" s="339"/>
      <c r="W17" s="339"/>
      <c r="X17" s="339"/>
      <c r="Y17" s="339"/>
      <c r="Z17" s="339"/>
      <c r="AA17" s="339"/>
      <c r="AB17" s="339"/>
      <c r="AC17" s="339"/>
      <c r="AD17" s="339"/>
      <c r="AE17" s="339"/>
      <c r="AF17" s="339"/>
      <c r="AG17" s="339"/>
      <c r="AH17" s="339"/>
      <c r="AI17" s="339"/>
      <c r="AJ17" s="339"/>
      <c r="AK17" s="339"/>
      <c r="AL17" s="339"/>
      <c r="AM17" s="339"/>
      <c r="AN17" s="339"/>
      <c r="AO17" s="339"/>
      <c r="AP17" s="339"/>
      <c r="AQ17" s="339"/>
      <c r="AR17" s="339"/>
      <c r="AS17" s="339"/>
      <c r="AT17" s="339"/>
      <c r="AU17" s="339"/>
      <c r="AV17" s="340"/>
      <c r="AW17" s="338" t="s">
        <v>19</v>
      </c>
      <c r="AX17" s="339"/>
      <c r="AY17" s="339"/>
      <c r="AZ17" s="339"/>
      <c r="BA17" s="339"/>
      <c r="BB17" s="339"/>
      <c r="BC17" s="339"/>
      <c r="BD17" s="339"/>
      <c r="BE17" s="339"/>
      <c r="BF17" s="339"/>
      <c r="BG17" s="339"/>
      <c r="BH17" s="339"/>
      <c r="BI17" s="339"/>
      <c r="BJ17" s="339"/>
      <c r="BK17" s="339"/>
      <c r="BL17" s="339"/>
      <c r="BM17" s="339"/>
      <c r="BN17" s="339"/>
      <c r="BO17" s="339"/>
      <c r="BP17" s="339"/>
      <c r="BQ17" s="339"/>
      <c r="BR17" s="339"/>
      <c r="BS17" s="339"/>
      <c r="BT17" s="339"/>
      <c r="BU17" s="339"/>
      <c r="BV17" s="339"/>
      <c r="BW17" s="339"/>
      <c r="BX17" s="339"/>
      <c r="BY17" s="339"/>
      <c r="BZ17" s="339"/>
      <c r="CA17" s="339"/>
      <c r="CB17" s="339"/>
      <c r="CC17" s="339"/>
      <c r="CD17" s="339"/>
      <c r="CE17" s="339"/>
      <c r="CF17" s="339"/>
      <c r="CG17" s="340"/>
      <c r="CH17" s="348"/>
      <c r="CI17" s="349"/>
      <c r="CJ17" s="349"/>
      <c r="CK17" s="349"/>
      <c r="CL17" s="349"/>
      <c r="CM17" s="349"/>
      <c r="CN17" s="349"/>
      <c r="CO17" s="350"/>
      <c r="CP17" s="264"/>
    </row>
    <row r="18" spans="1:94" ht="29.25" hidden="1" customHeight="1">
      <c r="A18" s="331"/>
      <c r="B18" s="331"/>
      <c r="C18" s="331"/>
      <c r="D18" s="335"/>
      <c r="E18" s="331" t="s">
        <v>277</v>
      </c>
      <c r="F18" s="331"/>
      <c r="G18" s="331"/>
      <c r="H18" s="331"/>
      <c r="I18" s="331"/>
      <c r="J18" s="331"/>
      <c r="K18" s="331"/>
      <c r="L18" s="331"/>
      <c r="M18" s="331"/>
      <c r="N18" s="331"/>
      <c r="O18" s="331"/>
      <c r="P18" s="331"/>
      <c r="Q18" s="331"/>
      <c r="R18" s="331"/>
      <c r="S18" s="331"/>
      <c r="T18" s="331"/>
      <c r="U18" s="331" t="s">
        <v>239</v>
      </c>
      <c r="V18" s="331"/>
      <c r="W18" s="331"/>
      <c r="X18" s="331"/>
      <c r="Y18" s="331"/>
      <c r="Z18" s="331"/>
      <c r="AA18" s="331"/>
      <c r="AB18" s="326" t="s">
        <v>240</v>
      </c>
      <c r="AC18" s="326"/>
      <c r="AD18" s="326"/>
      <c r="AE18" s="326"/>
      <c r="AF18" s="326"/>
      <c r="AG18" s="326"/>
      <c r="AH18" s="327"/>
      <c r="AI18" s="285" t="s">
        <v>241</v>
      </c>
      <c r="AJ18" s="341"/>
      <c r="AK18" s="341"/>
      <c r="AL18" s="341"/>
      <c r="AM18" s="341"/>
      <c r="AN18" s="341"/>
      <c r="AO18" s="341"/>
      <c r="AP18" s="264" t="s">
        <v>242</v>
      </c>
      <c r="AQ18" s="264"/>
      <c r="AR18" s="264"/>
      <c r="AS18" s="264"/>
      <c r="AT18" s="264"/>
      <c r="AU18" s="264"/>
      <c r="AV18" s="264"/>
      <c r="AW18" s="25"/>
      <c r="AX18" s="331" t="s">
        <v>277</v>
      </c>
      <c r="AY18" s="331"/>
      <c r="AZ18" s="331"/>
      <c r="BA18" s="331"/>
      <c r="BB18" s="331"/>
      <c r="BC18" s="331"/>
      <c r="BD18" s="331"/>
      <c r="BE18" s="331"/>
      <c r="BF18" s="331" t="s">
        <v>239</v>
      </c>
      <c r="BG18" s="331"/>
      <c r="BH18" s="331"/>
      <c r="BI18" s="331"/>
      <c r="BJ18" s="331"/>
      <c r="BK18" s="331"/>
      <c r="BL18" s="331"/>
      <c r="BM18" s="326" t="s">
        <v>240</v>
      </c>
      <c r="BN18" s="326"/>
      <c r="BO18" s="326"/>
      <c r="BP18" s="326"/>
      <c r="BQ18" s="326"/>
      <c r="BR18" s="326"/>
      <c r="BS18" s="327"/>
      <c r="BT18" s="285" t="s">
        <v>241</v>
      </c>
      <c r="BU18" s="341"/>
      <c r="BV18" s="341"/>
      <c r="BW18" s="341"/>
      <c r="BX18" s="341"/>
      <c r="BY18" s="341"/>
      <c r="BZ18" s="341"/>
      <c r="CA18" s="264" t="s">
        <v>242</v>
      </c>
      <c r="CB18" s="264"/>
      <c r="CC18" s="264"/>
      <c r="CD18" s="264"/>
      <c r="CE18" s="264"/>
      <c r="CF18" s="264"/>
      <c r="CG18" s="264"/>
      <c r="CH18" s="348"/>
      <c r="CI18" s="349"/>
      <c r="CJ18" s="349"/>
      <c r="CK18" s="349"/>
      <c r="CL18" s="349"/>
      <c r="CM18" s="349"/>
      <c r="CN18" s="349"/>
      <c r="CO18" s="350"/>
      <c r="CP18" s="264"/>
    </row>
    <row r="19" spans="1:94" ht="45" hidden="1" customHeight="1">
      <c r="A19" s="331"/>
      <c r="B19" s="331"/>
      <c r="C19" s="331"/>
      <c r="D19" s="335"/>
      <c r="E19" s="331" t="s">
        <v>357</v>
      </c>
      <c r="F19" s="331"/>
      <c r="G19" s="331"/>
      <c r="H19" s="331"/>
      <c r="I19" s="331"/>
      <c r="J19" s="331"/>
      <c r="K19" s="331"/>
      <c r="L19" s="176"/>
      <c r="M19" s="331" t="s">
        <v>357</v>
      </c>
      <c r="N19" s="331"/>
      <c r="O19" s="331"/>
      <c r="P19" s="331"/>
      <c r="Q19" s="331"/>
      <c r="R19" s="331"/>
      <c r="S19" s="331"/>
      <c r="T19" s="331"/>
      <c r="U19" s="331"/>
      <c r="V19" s="331"/>
      <c r="W19" s="331"/>
      <c r="X19" s="331"/>
      <c r="Y19" s="331"/>
      <c r="Z19" s="331"/>
      <c r="AA19" s="331"/>
      <c r="AB19" s="331"/>
      <c r="AC19" s="331"/>
      <c r="AD19" s="331"/>
      <c r="AE19" s="331"/>
      <c r="AF19" s="331"/>
      <c r="AG19" s="331"/>
      <c r="AH19" s="331"/>
      <c r="AI19" s="331"/>
      <c r="AJ19" s="331"/>
      <c r="AK19" s="331"/>
      <c r="AL19" s="331"/>
      <c r="AM19" s="331"/>
      <c r="AN19" s="331"/>
      <c r="AO19" s="331"/>
      <c r="AP19" s="331"/>
      <c r="AQ19" s="331"/>
      <c r="AR19" s="331"/>
      <c r="AS19" s="331"/>
      <c r="AT19" s="331"/>
      <c r="AU19" s="331"/>
      <c r="AV19" s="331"/>
      <c r="AW19" s="176"/>
      <c r="AX19" s="331"/>
      <c r="AY19" s="331"/>
      <c r="AZ19" s="331"/>
      <c r="BA19" s="331"/>
      <c r="BB19" s="331"/>
      <c r="BC19" s="331"/>
      <c r="BD19" s="331"/>
      <c r="BE19" s="331"/>
      <c r="BF19" s="331"/>
      <c r="BG19" s="331"/>
      <c r="BH19" s="331"/>
      <c r="BI19" s="331"/>
      <c r="BJ19" s="331"/>
      <c r="BK19" s="331"/>
      <c r="BL19" s="331"/>
      <c r="BM19" s="331"/>
      <c r="BN19" s="331"/>
      <c r="BO19" s="331"/>
      <c r="BP19" s="331"/>
      <c r="BQ19" s="331"/>
      <c r="BR19" s="331"/>
      <c r="BS19" s="331"/>
      <c r="BT19" s="331"/>
      <c r="BU19" s="331"/>
      <c r="BV19" s="331"/>
      <c r="BW19" s="331"/>
      <c r="BX19" s="331"/>
      <c r="BY19" s="331"/>
      <c r="BZ19" s="331"/>
      <c r="CA19" s="331"/>
      <c r="CB19" s="331"/>
      <c r="CC19" s="331"/>
      <c r="CD19" s="331"/>
      <c r="CE19" s="331"/>
      <c r="CF19" s="331"/>
      <c r="CG19" s="331"/>
      <c r="CH19" s="351"/>
      <c r="CI19" s="352"/>
      <c r="CJ19" s="352"/>
      <c r="CK19" s="352"/>
      <c r="CL19" s="352"/>
      <c r="CM19" s="352"/>
      <c r="CN19" s="352"/>
      <c r="CO19" s="353"/>
      <c r="CP19" s="264"/>
    </row>
    <row r="20" spans="1:94" ht="96" customHeight="1">
      <c r="A20" s="331"/>
      <c r="B20" s="331"/>
      <c r="C20" s="331"/>
      <c r="D20" s="336"/>
      <c r="E20" s="24" t="s">
        <v>282</v>
      </c>
      <c r="F20" s="24" t="s">
        <v>283</v>
      </c>
      <c r="G20" s="24" t="s">
        <v>358</v>
      </c>
      <c r="H20" s="24" t="s">
        <v>359</v>
      </c>
      <c r="I20" s="24" t="s">
        <v>360</v>
      </c>
      <c r="J20" s="24" t="s">
        <v>285</v>
      </c>
      <c r="K20" s="193" t="s">
        <v>286</v>
      </c>
      <c r="L20" s="205" t="s">
        <v>375</v>
      </c>
      <c r="M20" s="24" t="s">
        <v>282</v>
      </c>
      <c r="N20" s="24" t="s">
        <v>283</v>
      </c>
      <c r="O20" s="24" t="s">
        <v>284</v>
      </c>
      <c r="P20" s="24" t="s">
        <v>358</v>
      </c>
      <c r="Q20" s="24" t="s">
        <v>359</v>
      </c>
      <c r="R20" s="24" t="s">
        <v>360</v>
      </c>
      <c r="S20" s="24" t="s">
        <v>285</v>
      </c>
      <c r="T20" s="193" t="s">
        <v>286</v>
      </c>
      <c r="U20" s="24" t="s">
        <v>282</v>
      </c>
      <c r="V20" s="24" t="s">
        <v>283</v>
      </c>
      <c r="W20" s="24" t="s">
        <v>358</v>
      </c>
      <c r="X20" s="24" t="s">
        <v>359</v>
      </c>
      <c r="Y20" s="24" t="s">
        <v>360</v>
      </c>
      <c r="Z20" s="24" t="s">
        <v>285</v>
      </c>
      <c r="AA20" s="193" t="s">
        <v>286</v>
      </c>
      <c r="AB20" s="24" t="s">
        <v>282</v>
      </c>
      <c r="AC20" s="24" t="s">
        <v>283</v>
      </c>
      <c r="AD20" s="24" t="s">
        <v>358</v>
      </c>
      <c r="AE20" s="24" t="s">
        <v>359</v>
      </c>
      <c r="AF20" s="24" t="s">
        <v>360</v>
      </c>
      <c r="AG20" s="24" t="s">
        <v>285</v>
      </c>
      <c r="AH20" s="193" t="s">
        <v>286</v>
      </c>
      <c r="AI20" s="24" t="s">
        <v>282</v>
      </c>
      <c r="AJ20" s="24" t="s">
        <v>283</v>
      </c>
      <c r="AK20" s="24" t="s">
        <v>358</v>
      </c>
      <c r="AL20" s="24" t="s">
        <v>359</v>
      </c>
      <c r="AM20" s="24" t="s">
        <v>360</v>
      </c>
      <c r="AN20" s="24" t="s">
        <v>285</v>
      </c>
      <c r="AO20" s="193" t="s">
        <v>286</v>
      </c>
      <c r="AP20" s="24" t="s">
        <v>282</v>
      </c>
      <c r="AQ20" s="24" t="s">
        <v>283</v>
      </c>
      <c r="AR20" s="24" t="s">
        <v>358</v>
      </c>
      <c r="AS20" s="24" t="s">
        <v>359</v>
      </c>
      <c r="AT20" s="24" t="s">
        <v>360</v>
      </c>
      <c r="AU20" s="24" t="s">
        <v>285</v>
      </c>
      <c r="AV20" s="193" t="s">
        <v>286</v>
      </c>
      <c r="AW20" s="205" t="s">
        <v>375</v>
      </c>
      <c r="AX20" s="24" t="s">
        <v>282</v>
      </c>
      <c r="AY20" s="24" t="s">
        <v>283</v>
      </c>
      <c r="AZ20" s="24" t="s">
        <v>284</v>
      </c>
      <c r="BA20" s="24" t="s">
        <v>358</v>
      </c>
      <c r="BB20" s="24" t="s">
        <v>359</v>
      </c>
      <c r="BC20" s="24" t="s">
        <v>360</v>
      </c>
      <c r="BD20" s="24" t="s">
        <v>285</v>
      </c>
      <c r="BE20" s="193" t="s">
        <v>286</v>
      </c>
      <c r="BF20" s="24" t="s">
        <v>282</v>
      </c>
      <c r="BG20" s="24" t="s">
        <v>283</v>
      </c>
      <c r="BH20" s="24" t="s">
        <v>358</v>
      </c>
      <c r="BI20" s="24" t="s">
        <v>359</v>
      </c>
      <c r="BJ20" s="24" t="s">
        <v>360</v>
      </c>
      <c r="BK20" s="24" t="s">
        <v>285</v>
      </c>
      <c r="BL20" s="193" t="s">
        <v>286</v>
      </c>
      <c r="BM20" s="24" t="s">
        <v>282</v>
      </c>
      <c r="BN20" s="24" t="s">
        <v>283</v>
      </c>
      <c r="BO20" s="24" t="s">
        <v>358</v>
      </c>
      <c r="BP20" s="24" t="s">
        <v>359</v>
      </c>
      <c r="BQ20" s="24" t="s">
        <v>360</v>
      </c>
      <c r="BR20" s="24" t="s">
        <v>285</v>
      </c>
      <c r="BS20" s="193" t="s">
        <v>286</v>
      </c>
      <c r="BT20" s="24" t="s">
        <v>282</v>
      </c>
      <c r="BU20" s="24" t="s">
        <v>283</v>
      </c>
      <c r="BV20" s="24" t="s">
        <v>358</v>
      </c>
      <c r="BW20" s="24" t="s">
        <v>359</v>
      </c>
      <c r="BX20" s="24" t="s">
        <v>360</v>
      </c>
      <c r="BY20" s="24" t="s">
        <v>285</v>
      </c>
      <c r="BZ20" s="193" t="s">
        <v>286</v>
      </c>
      <c r="CA20" s="24" t="s">
        <v>282</v>
      </c>
      <c r="CB20" s="24" t="s">
        <v>283</v>
      </c>
      <c r="CC20" s="24" t="s">
        <v>358</v>
      </c>
      <c r="CD20" s="24" t="s">
        <v>359</v>
      </c>
      <c r="CE20" s="24" t="s">
        <v>360</v>
      </c>
      <c r="CF20" s="24" t="s">
        <v>285</v>
      </c>
      <c r="CG20" s="193" t="s">
        <v>286</v>
      </c>
      <c r="CH20" s="193" t="s">
        <v>282</v>
      </c>
      <c r="CI20" s="193" t="s">
        <v>283</v>
      </c>
      <c r="CJ20" s="193" t="s">
        <v>284</v>
      </c>
      <c r="CK20" s="193" t="s">
        <v>358</v>
      </c>
      <c r="CL20" s="193" t="s">
        <v>359</v>
      </c>
      <c r="CM20" s="193" t="s">
        <v>360</v>
      </c>
      <c r="CN20" s="193" t="s">
        <v>285</v>
      </c>
      <c r="CO20" s="193" t="s">
        <v>286</v>
      </c>
      <c r="CP20" s="264"/>
    </row>
    <row r="21" spans="1:94" s="194" customFormat="1">
      <c r="A21" s="164">
        <v>1</v>
      </c>
      <c r="B21" s="164">
        <v>2</v>
      </c>
      <c r="C21" s="164">
        <v>3</v>
      </c>
      <c r="D21" s="164">
        <v>4</v>
      </c>
      <c r="E21" s="165" t="s">
        <v>361</v>
      </c>
      <c r="F21" s="165" t="s">
        <v>362</v>
      </c>
      <c r="G21" s="165" t="s">
        <v>363</v>
      </c>
      <c r="H21" s="165" t="s">
        <v>364</v>
      </c>
      <c r="I21" s="165" t="s">
        <v>365</v>
      </c>
      <c r="J21" s="165" t="s">
        <v>366</v>
      </c>
      <c r="K21" s="165" t="s">
        <v>367</v>
      </c>
      <c r="L21" s="176" t="s">
        <v>343</v>
      </c>
      <c r="M21" s="165" t="s">
        <v>344</v>
      </c>
      <c r="N21" s="165" t="s">
        <v>215</v>
      </c>
      <c r="O21" s="165" t="s">
        <v>245</v>
      </c>
      <c r="P21" s="165" t="s">
        <v>215</v>
      </c>
      <c r="Q21" s="165" t="s">
        <v>245</v>
      </c>
      <c r="R21" s="165" t="s">
        <v>246</v>
      </c>
      <c r="S21" s="165" t="s">
        <v>246</v>
      </c>
      <c r="T21" s="165" t="s">
        <v>247</v>
      </c>
      <c r="U21" s="165" t="s">
        <v>287</v>
      </c>
      <c r="V21" s="165" t="s">
        <v>288</v>
      </c>
      <c r="W21" s="165" t="s">
        <v>289</v>
      </c>
      <c r="X21" s="165" t="s">
        <v>290</v>
      </c>
      <c r="Y21" s="165" t="s">
        <v>291</v>
      </c>
      <c r="Z21" s="165" t="s">
        <v>292</v>
      </c>
      <c r="AA21" s="165" t="s">
        <v>293</v>
      </c>
      <c r="AB21" s="165" t="s">
        <v>294</v>
      </c>
      <c r="AC21" s="165" t="s">
        <v>295</v>
      </c>
      <c r="AD21" s="165" t="s">
        <v>296</v>
      </c>
      <c r="AE21" s="165" t="s">
        <v>297</v>
      </c>
      <c r="AF21" s="165" t="s">
        <v>298</v>
      </c>
      <c r="AG21" s="165" t="s">
        <v>299</v>
      </c>
      <c r="AH21" s="165" t="s">
        <v>300</v>
      </c>
      <c r="AI21" s="165" t="s">
        <v>301</v>
      </c>
      <c r="AJ21" s="165" t="s">
        <v>302</v>
      </c>
      <c r="AK21" s="165" t="s">
        <v>303</v>
      </c>
      <c r="AL21" s="165" t="s">
        <v>304</v>
      </c>
      <c r="AM21" s="165" t="s">
        <v>305</v>
      </c>
      <c r="AN21" s="165" t="s">
        <v>306</v>
      </c>
      <c r="AO21" s="165" t="s">
        <v>307</v>
      </c>
      <c r="AP21" s="165" t="s">
        <v>308</v>
      </c>
      <c r="AQ21" s="165" t="s">
        <v>309</v>
      </c>
      <c r="AR21" s="165" t="s">
        <v>310</v>
      </c>
      <c r="AS21" s="165" t="s">
        <v>311</v>
      </c>
      <c r="AT21" s="165" t="s">
        <v>312</v>
      </c>
      <c r="AU21" s="165" t="s">
        <v>313</v>
      </c>
      <c r="AV21" s="165" t="s">
        <v>314</v>
      </c>
      <c r="AW21" s="176" t="s">
        <v>143</v>
      </c>
      <c r="AX21" s="165" t="s">
        <v>146</v>
      </c>
      <c r="AY21" s="165" t="s">
        <v>149</v>
      </c>
      <c r="AZ21" s="165" t="s">
        <v>248</v>
      </c>
      <c r="BA21" s="165" t="s">
        <v>248</v>
      </c>
      <c r="BB21" s="165" t="s">
        <v>249</v>
      </c>
      <c r="BC21" s="165" t="s">
        <v>250</v>
      </c>
      <c r="BD21" s="165" t="s">
        <v>249</v>
      </c>
      <c r="BE21" s="165" t="s">
        <v>250</v>
      </c>
      <c r="BF21" s="165" t="s">
        <v>315</v>
      </c>
      <c r="BG21" s="165" t="s">
        <v>316</v>
      </c>
      <c r="BH21" s="165" t="s">
        <v>317</v>
      </c>
      <c r="BI21" s="165" t="s">
        <v>318</v>
      </c>
      <c r="BJ21" s="165" t="s">
        <v>319</v>
      </c>
      <c r="BK21" s="165" t="s">
        <v>320</v>
      </c>
      <c r="BL21" s="165" t="s">
        <v>321</v>
      </c>
      <c r="BM21" s="165" t="s">
        <v>322</v>
      </c>
      <c r="BN21" s="165" t="s">
        <v>323</v>
      </c>
      <c r="BO21" s="165" t="s">
        <v>324</v>
      </c>
      <c r="BP21" s="165" t="s">
        <v>325</v>
      </c>
      <c r="BQ21" s="165" t="s">
        <v>326</v>
      </c>
      <c r="BR21" s="165" t="s">
        <v>327</v>
      </c>
      <c r="BS21" s="165" t="s">
        <v>328</v>
      </c>
      <c r="BT21" s="165" t="s">
        <v>329</v>
      </c>
      <c r="BU21" s="165" t="s">
        <v>330</v>
      </c>
      <c r="BV21" s="165" t="s">
        <v>331</v>
      </c>
      <c r="BW21" s="165" t="s">
        <v>332</v>
      </c>
      <c r="BX21" s="165" t="s">
        <v>333</v>
      </c>
      <c r="BY21" s="165" t="s">
        <v>334</v>
      </c>
      <c r="BZ21" s="165" t="s">
        <v>335</v>
      </c>
      <c r="CA21" s="165" t="s">
        <v>336</v>
      </c>
      <c r="CB21" s="165" t="s">
        <v>337</v>
      </c>
      <c r="CC21" s="165" t="s">
        <v>338</v>
      </c>
      <c r="CD21" s="165" t="s">
        <v>339</v>
      </c>
      <c r="CE21" s="165" t="s">
        <v>340</v>
      </c>
      <c r="CF21" s="165" t="s">
        <v>341</v>
      </c>
      <c r="CG21" s="165" t="s">
        <v>342</v>
      </c>
      <c r="CH21" s="165" t="s">
        <v>251</v>
      </c>
      <c r="CI21" s="165" t="s">
        <v>252</v>
      </c>
      <c r="CJ21" s="165" t="s">
        <v>253</v>
      </c>
      <c r="CK21" s="165" t="s">
        <v>153</v>
      </c>
      <c r="CL21" s="165" t="s">
        <v>346</v>
      </c>
      <c r="CM21" s="165" t="s">
        <v>156</v>
      </c>
      <c r="CN21" s="165" t="s">
        <v>254</v>
      </c>
      <c r="CO21" s="165" t="s">
        <v>153</v>
      </c>
      <c r="CP21" s="164">
        <v>22</v>
      </c>
    </row>
    <row r="22" spans="1:94" s="196" customFormat="1" ht="31.5">
      <c r="A22" s="167">
        <v>0</v>
      </c>
      <c r="B22" s="168" t="s">
        <v>44</v>
      </c>
      <c r="C22" s="167" t="s">
        <v>45</v>
      </c>
      <c r="D22" s="171" t="s">
        <v>46</v>
      </c>
      <c r="E22" s="195" t="e">
        <f t="shared" ref="E22:BT22" si="0">SUM(E23:E28)</f>
        <v>#REF!</v>
      </c>
      <c r="F22" s="195" t="e">
        <f t="shared" si="0"/>
        <v>#REF!</v>
      </c>
      <c r="G22" s="195" t="e">
        <f t="shared" si="0"/>
        <v>#REF!</v>
      </c>
      <c r="H22" s="195" t="e">
        <f t="shared" si="0"/>
        <v>#REF!</v>
      </c>
      <c r="I22" s="195" t="e">
        <f t="shared" si="0"/>
        <v>#REF!</v>
      </c>
      <c r="J22" s="195" t="e">
        <f t="shared" si="0"/>
        <v>#REF!</v>
      </c>
      <c r="K22" s="195" t="e">
        <f t="shared" si="0"/>
        <v>#REF!</v>
      </c>
      <c r="L22" s="206">
        <v>4</v>
      </c>
      <c r="M22" s="103">
        <f t="shared" si="0"/>
        <v>1.46</v>
      </c>
      <c r="N22" s="103">
        <f t="shared" si="0"/>
        <v>0</v>
      </c>
      <c r="O22" s="103">
        <f>SUM(O23:O28)</f>
        <v>24.151</v>
      </c>
      <c r="P22" s="103">
        <f t="shared" si="0"/>
        <v>16.078999999999997</v>
      </c>
      <c r="Q22" s="103">
        <f t="shared" si="0"/>
        <v>0</v>
      </c>
      <c r="R22" s="103">
        <f t="shared" si="0"/>
        <v>8.072000000000001</v>
      </c>
      <c r="S22" s="103">
        <f t="shared" si="0"/>
        <v>0</v>
      </c>
      <c r="T22" s="103">
        <f t="shared" si="0"/>
        <v>594</v>
      </c>
      <c r="U22" s="103">
        <f t="shared" si="0"/>
        <v>0</v>
      </c>
      <c r="V22" s="103">
        <f t="shared" si="0"/>
        <v>0</v>
      </c>
      <c r="W22" s="103">
        <f t="shared" si="0"/>
        <v>0.93799999999999994</v>
      </c>
      <c r="X22" s="103">
        <f t="shared" si="0"/>
        <v>0</v>
      </c>
      <c r="Y22" s="103">
        <f t="shared" si="0"/>
        <v>0.186</v>
      </c>
      <c r="Z22" s="103">
        <f t="shared" si="0"/>
        <v>0</v>
      </c>
      <c r="AA22" s="103">
        <f t="shared" si="0"/>
        <v>77</v>
      </c>
      <c r="AB22" s="103">
        <f t="shared" si="0"/>
        <v>0</v>
      </c>
      <c r="AC22" s="103">
        <f t="shared" si="0"/>
        <v>0</v>
      </c>
      <c r="AD22" s="103">
        <f t="shared" si="0"/>
        <v>4.6873333333333331</v>
      </c>
      <c r="AE22" s="103">
        <f t="shared" si="0"/>
        <v>0</v>
      </c>
      <c r="AF22" s="103">
        <f t="shared" si="0"/>
        <v>0.57633333333333336</v>
      </c>
      <c r="AG22" s="103">
        <f t="shared" si="0"/>
        <v>0</v>
      </c>
      <c r="AH22" s="103">
        <f t="shared" si="0"/>
        <v>164</v>
      </c>
      <c r="AI22" s="103">
        <f t="shared" si="0"/>
        <v>0</v>
      </c>
      <c r="AJ22" s="103">
        <f t="shared" si="0"/>
        <v>0</v>
      </c>
      <c r="AK22" s="103">
        <f t="shared" si="0"/>
        <v>4.6873333333333331</v>
      </c>
      <c r="AL22" s="103">
        <f t="shared" si="0"/>
        <v>0</v>
      </c>
      <c r="AM22" s="103">
        <f t="shared" si="0"/>
        <v>0.57633333333333336</v>
      </c>
      <c r="AN22" s="103">
        <f t="shared" si="0"/>
        <v>0</v>
      </c>
      <c r="AO22" s="103">
        <f t="shared" si="0"/>
        <v>165</v>
      </c>
      <c r="AP22" s="103">
        <f t="shared" si="0"/>
        <v>1.46</v>
      </c>
      <c r="AQ22" s="103">
        <f t="shared" si="0"/>
        <v>0</v>
      </c>
      <c r="AR22" s="103">
        <f t="shared" si="0"/>
        <v>5.7663333333333338</v>
      </c>
      <c r="AS22" s="103">
        <f t="shared" si="0"/>
        <v>0</v>
      </c>
      <c r="AT22" s="103">
        <f t="shared" si="0"/>
        <v>6.7333333333333334</v>
      </c>
      <c r="AU22" s="103">
        <f t="shared" si="0"/>
        <v>0</v>
      </c>
      <c r="AV22" s="103">
        <f t="shared" si="0"/>
        <v>188</v>
      </c>
      <c r="AW22" s="206">
        <f>L22</f>
        <v>4</v>
      </c>
      <c r="AX22" s="103">
        <f t="shared" si="0"/>
        <v>1.46</v>
      </c>
      <c r="AY22" s="103">
        <f t="shared" si="0"/>
        <v>0</v>
      </c>
      <c r="AZ22" s="103">
        <f>SUM(AZ23:AZ28)</f>
        <v>19.260000000000002</v>
      </c>
      <c r="BA22" s="103">
        <f t="shared" si="0"/>
        <v>7.8969999999999994</v>
      </c>
      <c r="BB22" s="103">
        <f t="shared" si="0"/>
        <v>0</v>
      </c>
      <c r="BC22" s="103">
        <f t="shared" si="0"/>
        <v>11.363</v>
      </c>
      <c r="BD22" s="103">
        <f t="shared" si="0"/>
        <v>0</v>
      </c>
      <c r="BE22" s="103">
        <f t="shared" si="0"/>
        <v>862</v>
      </c>
      <c r="BF22" s="103">
        <f t="shared" si="0"/>
        <v>0</v>
      </c>
      <c r="BG22" s="103">
        <f t="shared" si="0"/>
        <v>0</v>
      </c>
      <c r="BH22" s="103">
        <f t="shared" si="0"/>
        <v>0.93799999999999994</v>
      </c>
      <c r="BI22" s="103">
        <f t="shared" si="0"/>
        <v>0</v>
      </c>
      <c r="BJ22" s="103">
        <f t="shared" si="0"/>
        <v>0.186</v>
      </c>
      <c r="BK22" s="103">
        <f t="shared" si="0"/>
        <v>0</v>
      </c>
      <c r="BL22" s="103">
        <f t="shared" si="0"/>
        <v>77</v>
      </c>
      <c r="BM22" s="103">
        <f t="shared" si="0"/>
        <v>0</v>
      </c>
      <c r="BN22" s="103">
        <f t="shared" si="0"/>
        <v>0</v>
      </c>
      <c r="BO22" s="103">
        <f t="shared" si="0"/>
        <v>3.2639999999999998</v>
      </c>
      <c r="BP22" s="103">
        <f t="shared" si="0"/>
        <v>0</v>
      </c>
      <c r="BQ22" s="103">
        <f t="shared" si="0"/>
        <v>1.135</v>
      </c>
      <c r="BR22" s="103">
        <f t="shared" si="0"/>
        <v>0</v>
      </c>
      <c r="BS22" s="195">
        <f t="shared" si="0"/>
        <v>231</v>
      </c>
      <c r="BT22" s="103">
        <f t="shared" si="0"/>
        <v>0</v>
      </c>
      <c r="BU22" s="103">
        <f t="shared" ref="BU22:CN22" si="1">SUM(BU23:BU28)</f>
        <v>0</v>
      </c>
      <c r="BV22" s="103">
        <f t="shared" si="1"/>
        <v>2.5070000000000001</v>
      </c>
      <c r="BW22" s="103">
        <f t="shared" si="1"/>
        <v>0</v>
      </c>
      <c r="BX22" s="103">
        <f t="shared" si="1"/>
        <v>1.9590000000000001</v>
      </c>
      <c r="BY22" s="103">
        <f t="shared" si="1"/>
        <v>0</v>
      </c>
      <c r="BZ22" s="103">
        <f t="shared" si="1"/>
        <v>297</v>
      </c>
      <c r="CA22" s="103">
        <f t="shared" si="1"/>
        <v>1.46</v>
      </c>
      <c r="CB22" s="103">
        <f t="shared" si="1"/>
        <v>0</v>
      </c>
      <c r="CC22" s="103">
        <f t="shared" si="1"/>
        <v>1.1879999999999999</v>
      </c>
      <c r="CD22" s="103">
        <f t="shared" si="1"/>
        <v>0</v>
      </c>
      <c r="CE22" s="103">
        <f t="shared" si="1"/>
        <v>8.0830000000000002</v>
      </c>
      <c r="CF22" s="103">
        <f t="shared" si="1"/>
        <v>0</v>
      </c>
      <c r="CG22" s="103">
        <f t="shared" si="1"/>
        <v>257</v>
      </c>
      <c r="CH22" s="103">
        <f t="shared" si="1"/>
        <v>0</v>
      </c>
      <c r="CI22" s="103">
        <f t="shared" si="1"/>
        <v>0</v>
      </c>
      <c r="CJ22" s="103">
        <f>SUM(CJ23:CJ28)</f>
        <v>-4.8909999999999991</v>
      </c>
      <c r="CK22" s="103">
        <f t="shared" si="1"/>
        <v>-8.1819999999999986</v>
      </c>
      <c r="CL22" s="103">
        <f t="shared" si="1"/>
        <v>0</v>
      </c>
      <c r="CM22" s="103">
        <f t="shared" si="1"/>
        <v>3.2910000000000008</v>
      </c>
      <c r="CN22" s="103">
        <f t="shared" si="1"/>
        <v>0</v>
      </c>
      <c r="CO22" s="103">
        <f>SUM(CO23:CO28)</f>
        <v>268</v>
      </c>
      <c r="CP22" s="99" t="s">
        <v>46</v>
      </c>
    </row>
    <row r="23" spans="1:94" ht="22.5" customHeight="1">
      <c r="A23" s="171" t="s">
        <v>47</v>
      </c>
      <c r="B23" s="172" t="s">
        <v>48</v>
      </c>
      <c r="C23" s="171" t="s">
        <v>45</v>
      </c>
      <c r="D23" s="171" t="s">
        <v>46</v>
      </c>
      <c r="E23" s="113">
        <f t="shared" ref="E23:K23" si="2">SUM(E29)</f>
        <v>0</v>
      </c>
      <c r="F23" s="113">
        <f t="shared" si="2"/>
        <v>0</v>
      </c>
      <c r="G23" s="113">
        <f t="shared" si="2"/>
        <v>0</v>
      </c>
      <c r="H23" s="113">
        <f t="shared" si="2"/>
        <v>0</v>
      </c>
      <c r="I23" s="113">
        <f t="shared" si="2"/>
        <v>0</v>
      </c>
      <c r="J23" s="113">
        <f t="shared" si="2"/>
        <v>0</v>
      </c>
      <c r="K23" s="113">
        <f t="shared" si="2"/>
        <v>0</v>
      </c>
      <c r="L23" s="25">
        <v>0</v>
      </c>
      <c r="M23" s="105">
        <f t="shared" ref="M23:CA23" si="3">SUM(M29)</f>
        <v>0</v>
      </c>
      <c r="N23" s="105">
        <f t="shared" si="3"/>
        <v>0</v>
      </c>
      <c r="O23" s="105">
        <f>SUM(O29)</f>
        <v>0</v>
      </c>
      <c r="P23" s="105">
        <f t="shared" si="3"/>
        <v>0</v>
      </c>
      <c r="Q23" s="105">
        <f t="shared" si="3"/>
        <v>0</v>
      </c>
      <c r="R23" s="105">
        <f t="shared" si="3"/>
        <v>0</v>
      </c>
      <c r="S23" s="105">
        <f t="shared" si="3"/>
        <v>0</v>
      </c>
      <c r="T23" s="105">
        <f t="shared" si="3"/>
        <v>0</v>
      </c>
      <c r="U23" s="105">
        <f t="shared" si="3"/>
        <v>0</v>
      </c>
      <c r="V23" s="105">
        <f t="shared" si="3"/>
        <v>0</v>
      </c>
      <c r="W23" s="105">
        <f t="shared" si="3"/>
        <v>0</v>
      </c>
      <c r="X23" s="105">
        <f t="shared" si="3"/>
        <v>0</v>
      </c>
      <c r="Y23" s="105">
        <f t="shared" si="3"/>
        <v>0</v>
      </c>
      <c r="Z23" s="105">
        <f t="shared" si="3"/>
        <v>0</v>
      </c>
      <c r="AA23" s="105">
        <f t="shared" si="3"/>
        <v>0</v>
      </c>
      <c r="AB23" s="105">
        <f t="shared" si="3"/>
        <v>0</v>
      </c>
      <c r="AC23" s="105">
        <f t="shared" si="3"/>
        <v>0</v>
      </c>
      <c r="AD23" s="105">
        <f t="shared" si="3"/>
        <v>0</v>
      </c>
      <c r="AE23" s="105">
        <f t="shared" si="3"/>
        <v>0</v>
      </c>
      <c r="AF23" s="105">
        <f t="shared" si="3"/>
        <v>0</v>
      </c>
      <c r="AG23" s="105">
        <f t="shared" si="3"/>
        <v>0</v>
      </c>
      <c r="AH23" s="105">
        <f t="shared" si="3"/>
        <v>0</v>
      </c>
      <c r="AI23" s="105">
        <f t="shared" si="3"/>
        <v>0</v>
      </c>
      <c r="AJ23" s="105">
        <f t="shared" si="3"/>
        <v>0</v>
      </c>
      <c r="AK23" s="105">
        <f t="shared" si="3"/>
        <v>0</v>
      </c>
      <c r="AL23" s="105">
        <f t="shared" si="3"/>
        <v>0</v>
      </c>
      <c r="AM23" s="105">
        <f t="shared" si="3"/>
        <v>0</v>
      </c>
      <c r="AN23" s="105">
        <f t="shared" si="3"/>
        <v>0</v>
      </c>
      <c r="AO23" s="105">
        <f t="shared" si="3"/>
        <v>0</v>
      </c>
      <c r="AP23" s="105">
        <f t="shared" si="3"/>
        <v>0</v>
      </c>
      <c r="AQ23" s="105">
        <f t="shared" si="3"/>
        <v>0</v>
      </c>
      <c r="AR23" s="105">
        <f t="shared" si="3"/>
        <v>0</v>
      </c>
      <c r="AS23" s="105">
        <f t="shared" si="3"/>
        <v>0</v>
      </c>
      <c r="AT23" s="105">
        <f t="shared" si="3"/>
        <v>0</v>
      </c>
      <c r="AU23" s="105">
        <f t="shared" si="3"/>
        <v>0</v>
      </c>
      <c r="AV23" s="105">
        <f t="shared" si="3"/>
        <v>0</v>
      </c>
      <c r="AW23" s="25">
        <f>L23</f>
        <v>0</v>
      </c>
      <c r="AX23" s="105">
        <f t="shared" si="3"/>
        <v>0</v>
      </c>
      <c r="AY23" s="105">
        <f t="shared" si="3"/>
        <v>0</v>
      </c>
      <c r="AZ23" s="105">
        <f>SUM(AZ29)</f>
        <v>0</v>
      </c>
      <c r="BA23" s="105">
        <f t="shared" si="3"/>
        <v>0</v>
      </c>
      <c r="BB23" s="105">
        <f t="shared" si="3"/>
        <v>0</v>
      </c>
      <c r="BC23" s="105">
        <f t="shared" si="3"/>
        <v>0</v>
      </c>
      <c r="BD23" s="105">
        <f t="shared" si="3"/>
        <v>0</v>
      </c>
      <c r="BE23" s="105">
        <f t="shared" si="3"/>
        <v>0</v>
      </c>
      <c r="BF23" s="105">
        <f t="shared" si="3"/>
        <v>0</v>
      </c>
      <c r="BG23" s="105">
        <f t="shared" si="3"/>
        <v>0</v>
      </c>
      <c r="BH23" s="105">
        <f t="shared" si="3"/>
        <v>0</v>
      </c>
      <c r="BI23" s="105">
        <f t="shared" si="3"/>
        <v>0</v>
      </c>
      <c r="BJ23" s="105">
        <f t="shared" si="3"/>
        <v>0</v>
      </c>
      <c r="BK23" s="105">
        <f t="shared" si="3"/>
        <v>0</v>
      </c>
      <c r="BL23" s="105">
        <f t="shared" si="3"/>
        <v>0</v>
      </c>
      <c r="BM23" s="105">
        <f t="shared" si="3"/>
        <v>0</v>
      </c>
      <c r="BN23" s="105">
        <f t="shared" si="3"/>
        <v>0</v>
      </c>
      <c r="BO23" s="105">
        <f t="shared" si="3"/>
        <v>0</v>
      </c>
      <c r="BP23" s="105">
        <f t="shared" si="3"/>
        <v>0</v>
      </c>
      <c r="BQ23" s="105">
        <f t="shared" si="3"/>
        <v>0</v>
      </c>
      <c r="BR23" s="105">
        <f t="shared" si="3"/>
        <v>0</v>
      </c>
      <c r="BS23" s="105">
        <f t="shared" si="3"/>
        <v>0</v>
      </c>
      <c r="BT23" s="105">
        <f t="shared" si="3"/>
        <v>0</v>
      </c>
      <c r="BU23" s="105">
        <f t="shared" si="3"/>
        <v>0</v>
      </c>
      <c r="BV23" s="105">
        <f t="shared" si="3"/>
        <v>0</v>
      </c>
      <c r="BW23" s="105">
        <f t="shared" si="3"/>
        <v>0</v>
      </c>
      <c r="BX23" s="105">
        <f t="shared" si="3"/>
        <v>0</v>
      </c>
      <c r="BY23" s="105">
        <f t="shared" si="3"/>
        <v>0</v>
      </c>
      <c r="BZ23" s="105">
        <f t="shared" si="3"/>
        <v>0</v>
      </c>
      <c r="CA23" s="105">
        <f t="shared" si="3"/>
        <v>0</v>
      </c>
      <c r="CB23" s="105">
        <f t="shared" ref="CB23:CO23" si="4">SUM(CB29)</f>
        <v>0</v>
      </c>
      <c r="CC23" s="105">
        <f t="shared" si="4"/>
        <v>0</v>
      </c>
      <c r="CD23" s="105">
        <f t="shared" si="4"/>
        <v>0</v>
      </c>
      <c r="CE23" s="105">
        <f t="shared" si="4"/>
        <v>0</v>
      </c>
      <c r="CF23" s="105">
        <f t="shared" si="4"/>
        <v>0</v>
      </c>
      <c r="CG23" s="105">
        <f t="shared" si="4"/>
        <v>0</v>
      </c>
      <c r="CH23" s="105">
        <f t="shared" si="4"/>
        <v>0</v>
      </c>
      <c r="CI23" s="105">
        <f t="shared" si="4"/>
        <v>0</v>
      </c>
      <c r="CJ23" s="105">
        <f>SUM(CJ29)</f>
        <v>0</v>
      </c>
      <c r="CK23" s="105">
        <f t="shared" si="4"/>
        <v>0</v>
      </c>
      <c r="CL23" s="105">
        <f t="shared" si="4"/>
        <v>0</v>
      </c>
      <c r="CM23" s="105">
        <f t="shared" si="4"/>
        <v>0</v>
      </c>
      <c r="CN23" s="105">
        <f t="shared" si="4"/>
        <v>0</v>
      </c>
      <c r="CO23" s="105">
        <f t="shared" si="4"/>
        <v>0</v>
      </c>
      <c r="CP23" s="99" t="s">
        <v>46</v>
      </c>
    </row>
    <row r="24" spans="1:94" ht="31.5">
      <c r="A24" s="171" t="s">
        <v>49</v>
      </c>
      <c r="B24" s="172" t="s">
        <v>50</v>
      </c>
      <c r="C24" s="171" t="s">
        <v>45</v>
      </c>
      <c r="D24" s="171" t="s">
        <v>46</v>
      </c>
      <c r="E24" s="113" t="e">
        <f t="shared" ref="E24:BT24" si="5">SUM(E47)</f>
        <v>#REF!</v>
      </c>
      <c r="F24" s="113" t="e">
        <f t="shared" si="5"/>
        <v>#REF!</v>
      </c>
      <c r="G24" s="113" t="e">
        <f t="shared" si="5"/>
        <v>#REF!</v>
      </c>
      <c r="H24" s="113" t="e">
        <f t="shared" si="5"/>
        <v>#REF!</v>
      </c>
      <c r="I24" s="113" t="e">
        <f t="shared" si="5"/>
        <v>#REF!</v>
      </c>
      <c r="J24" s="113" t="e">
        <f t="shared" si="5"/>
        <v>#REF!</v>
      </c>
      <c r="K24" s="113" t="e">
        <f t="shared" si="5"/>
        <v>#REF!</v>
      </c>
      <c r="L24" s="25">
        <v>4</v>
      </c>
      <c r="M24" s="105">
        <f t="shared" si="5"/>
        <v>0</v>
      </c>
      <c r="N24" s="105">
        <f t="shared" si="5"/>
        <v>0</v>
      </c>
      <c r="O24" s="105">
        <f>SUM(O47)</f>
        <v>0</v>
      </c>
      <c r="P24" s="105">
        <f t="shared" si="5"/>
        <v>0</v>
      </c>
      <c r="Q24" s="105">
        <f t="shared" si="5"/>
        <v>0</v>
      </c>
      <c r="R24" s="105">
        <f t="shared" si="5"/>
        <v>0</v>
      </c>
      <c r="S24" s="105">
        <f t="shared" si="5"/>
        <v>0</v>
      </c>
      <c r="T24" s="105">
        <f t="shared" si="5"/>
        <v>591</v>
      </c>
      <c r="U24" s="105">
        <f t="shared" si="5"/>
        <v>0</v>
      </c>
      <c r="V24" s="105">
        <f t="shared" si="5"/>
        <v>0</v>
      </c>
      <c r="W24" s="105">
        <f t="shared" si="5"/>
        <v>0</v>
      </c>
      <c r="X24" s="105">
        <f t="shared" si="5"/>
        <v>0</v>
      </c>
      <c r="Y24" s="105">
        <f t="shared" si="5"/>
        <v>0</v>
      </c>
      <c r="Z24" s="105">
        <f t="shared" si="5"/>
        <v>0</v>
      </c>
      <c r="AA24" s="105">
        <f t="shared" si="5"/>
        <v>77</v>
      </c>
      <c r="AB24" s="105">
        <f t="shared" si="5"/>
        <v>0</v>
      </c>
      <c r="AC24" s="105">
        <f t="shared" si="5"/>
        <v>0</v>
      </c>
      <c r="AD24" s="105">
        <f t="shared" si="5"/>
        <v>0</v>
      </c>
      <c r="AE24" s="105">
        <f t="shared" si="5"/>
        <v>0</v>
      </c>
      <c r="AF24" s="105">
        <f t="shared" si="5"/>
        <v>0</v>
      </c>
      <c r="AG24" s="105">
        <f t="shared" si="5"/>
        <v>0</v>
      </c>
      <c r="AH24" s="105">
        <f t="shared" si="5"/>
        <v>164</v>
      </c>
      <c r="AI24" s="105">
        <f t="shared" si="5"/>
        <v>0</v>
      </c>
      <c r="AJ24" s="105">
        <f t="shared" si="5"/>
        <v>0</v>
      </c>
      <c r="AK24" s="105">
        <f t="shared" si="5"/>
        <v>0</v>
      </c>
      <c r="AL24" s="105">
        <f t="shared" si="5"/>
        <v>0</v>
      </c>
      <c r="AM24" s="105">
        <f t="shared" si="5"/>
        <v>0</v>
      </c>
      <c r="AN24" s="105">
        <f t="shared" si="5"/>
        <v>0</v>
      </c>
      <c r="AO24" s="105">
        <f t="shared" si="5"/>
        <v>165</v>
      </c>
      <c r="AP24" s="105">
        <f t="shared" si="5"/>
        <v>0</v>
      </c>
      <c r="AQ24" s="105">
        <f t="shared" si="5"/>
        <v>0</v>
      </c>
      <c r="AR24" s="105">
        <f t="shared" si="5"/>
        <v>0</v>
      </c>
      <c r="AS24" s="105">
        <f t="shared" si="5"/>
        <v>0</v>
      </c>
      <c r="AT24" s="105">
        <f t="shared" si="5"/>
        <v>0</v>
      </c>
      <c r="AU24" s="105">
        <f t="shared" si="5"/>
        <v>0</v>
      </c>
      <c r="AV24" s="105">
        <f t="shared" si="5"/>
        <v>185</v>
      </c>
      <c r="AW24" s="25">
        <f t="shared" ref="AW24:AW80" si="6">L24</f>
        <v>4</v>
      </c>
      <c r="AX24" s="105">
        <f t="shared" si="5"/>
        <v>0</v>
      </c>
      <c r="AY24" s="105">
        <f t="shared" si="5"/>
        <v>0</v>
      </c>
      <c r="AZ24" s="105">
        <f>SUM(AZ47)</f>
        <v>0</v>
      </c>
      <c r="BA24" s="105">
        <f t="shared" si="5"/>
        <v>0</v>
      </c>
      <c r="BB24" s="105">
        <f t="shared" si="5"/>
        <v>0</v>
      </c>
      <c r="BC24" s="105">
        <f t="shared" si="5"/>
        <v>0</v>
      </c>
      <c r="BD24" s="105">
        <f t="shared" si="5"/>
        <v>0</v>
      </c>
      <c r="BE24" s="105">
        <f t="shared" si="5"/>
        <v>859</v>
      </c>
      <c r="BF24" s="105">
        <f t="shared" si="5"/>
        <v>0</v>
      </c>
      <c r="BG24" s="105">
        <f t="shared" si="5"/>
        <v>0</v>
      </c>
      <c r="BH24" s="105">
        <f t="shared" si="5"/>
        <v>0</v>
      </c>
      <c r="BI24" s="105">
        <f t="shared" si="5"/>
        <v>0</v>
      </c>
      <c r="BJ24" s="105">
        <f t="shared" si="5"/>
        <v>0</v>
      </c>
      <c r="BK24" s="105">
        <f t="shared" si="5"/>
        <v>0</v>
      </c>
      <c r="BL24" s="105">
        <f t="shared" si="5"/>
        <v>77</v>
      </c>
      <c r="BM24" s="105">
        <f t="shared" si="5"/>
        <v>0</v>
      </c>
      <c r="BN24" s="105">
        <f t="shared" si="5"/>
        <v>0</v>
      </c>
      <c r="BO24" s="105">
        <f t="shared" si="5"/>
        <v>0</v>
      </c>
      <c r="BP24" s="105">
        <f t="shared" si="5"/>
        <v>0</v>
      </c>
      <c r="BQ24" s="105">
        <f t="shared" si="5"/>
        <v>0</v>
      </c>
      <c r="BR24" s="105">
        <f t="shared" si="5"/>
        <v>0</v>
      </c>
      <c r="BS24" s="113">
        <f t="shared" si="5"/>
        <v>231</v>
      </c>
      <c r="BT24" s="105">
        <f t="shared" si="5"/>
        <v>0</v>
      </c>
      <c r="BU24" s="105">
        <f t="shared" ref="BU24:CO24" si="7">SUM(BU47)</f>
        <v>0</v>
      </c>
      <c r="BV24" s="105">
        <f t="shared" si="7"/>
        <v>0</v>
      </c>
      <c r="BW24" s="105">
        <f t="shared" si="7"/>
        <v>0</v>
      </c>
      <c r="BX24" s="105">
        <f t="shared" si="7"/>
        <v>0</v>
      </c>
      <c r="BY24" s="105">
        <f t="shared" si="7"/>
        <v>0</v>
      </c>
      <c r="BZ24" s="105">
        <f t="shared" si="7"/>
        <v>297</v>
      </c>
      <c r="CA24" s="105">
        <f t="shared" si="7"/>
        <v>0</v>
      </c>
      <c r="CB24" s="105">
        <f t="shared" si="7"/>
        <v>0</v>
      </c>
      <c r="CC24" s="105">
        <f t="shared" si="7"/>
        <v>0</v>
      </c>
      <c r="CD24" s="105">
        <f t="shared" si="7"/>
        <v>0</v>
      </c>
      <c r="CE24" s="105">
        <f t="shared" si="7"/>
        <v>0</v>
      </c>
      <c r="CF24" s="105">
        <f t="shared" si="7"/>
        <v>0</v>
      </c>
      <c r="CG24" s="105">
        <f t="shared" si="7"/>
        <v>254</v>
      </c>
      <c r="CH24" s="105">
        <f t="shared" si="7"/>
        <v>0</v>
      </c>
      <c r="CI24" s="105">
        <f t="shared" si="7"/>
        <v>0</v>
      </c>
      <c r="CJ24" s="105">
        <f>SUM(CJ47)</f>
        <v>0</v>
      </c>
      <c r="CK24" s="105">
        <f t="shared" si="7"/>
        <v>0</v>
      </c>
      <c r="CL24" s="105">
        <f t="shared" si="7"/>
        <v>0</v>
      </c>
      <c r="CM24" s="105">
        <f t="shared" si="7"/>
        <v>0</v>
      </c>
      <c r="CN24" s="105">
        <f t="shared" si="7"/>
        <v>0</v>
      </c>
      <c r="CO24" s="105">
        <f t="shared" si="7"/>
        <v>268</v>
      </c>
      <c r="CP24" s="99" t="s">
        <v>46</v>
      </c>
    </row>
    <row r="25" spans="1:94" ht="63">
      <c r="A25" s="171" t="s">
        <v>51</v>
      </c>
      <c r="B25" s="172" t="s">
        <v>52</v>
      </c>
      <c r="C25" s="171" t="s">
        <v>45</v>
      </c>
      <c r="D25" s="171" t="s">
        <v>46</v>
      </c>
      <c r="E25" s="113">
        <f t="shared" ref="E25:K25" si="8">SUM(E65)</f>
        <v>0</v>
      </c>
      <c r="F25" s="113">
        <f t="shared" si="8"/>
        <v>0</v>
      </c>
      <c r="G25" s="113">
        <f t="shared" si="8"/>
        <v>0</v>
      </c>
      <c r="H25" s="113">
        <f t="shared" si="8"/>
        <v>0</v>
      </c>
      <c r="I25" s="113">
        <f t="shared" si="8"/>
        <v>4.7</v>
      </c>
      <c r="J25" s="113">
        <f t="shared" si="8"/>
        <v>0</v>
      </c>
      <c r="K25" s="113">
        <f t="shared" si="8"/>
        <v>1</v>
      </c>
      <c r="L25" s="25">
        <v>0</v>
      </c>
      <c r="M25" s="105">
        <f t="shared" ref="M25:CA25" si="9">SUM(M69)</f>
        <v>0</v>
      </c>
      <c r="N25" s="105">
        <f t="shared" si="9"/>
        <v>0</v>
      </c>
      <c r="O25" s="105">
        <f>SUM(O69)</f>
        <v>0</v>
      </c>
      <c r="P25" s="105">
        <f t="shared" si="9"/>
        <v>0</v>
      </c>
      <c r="Q25" s="105">
        <f t="shared" si="9"/>
        <v>0</v>
      </c>
      <c r="R25" s="105">
        <f t="shared" si="9"/>
        <v>0</v>
      </c>
      <c r="S25" s="105">
        <f t="shared" si="9"/>
        <v>0</v>
      </c>
      <c r="T25" s="105">
        <f t="shared" si="9"/>
        <v>0</v>
      </c>
      <c r="U25" s="105">
        <f t="shared" si="9"/>
        <v>0</v>
      </c>
      <c r="V25" s="105">
        <f t="shared" si="9"/>
        <v>0</v>
      </c>
      <c r="W25" s="105">
        <f t="shared" si="9"/>
        <v>0</v>
      </c>
      <c r="X25" s="105">
        <f t="shared" si="9"/>
        <v>0</v>
      </c>
      <c r="Y25" s="105">
        <f t="shared" si="9"/>
        <v>0</v>
      </c>
      <c r="Z25" s="105">
        <f t="shared" si="9"/>
        <v>0</v>
      </c>
      <c r="AA25" s="105">
        <f t="shared" si="9"/>
        <v>0</v>
      </c>
      <c r="AB25" s="105">
        <f t="shared" si="9"/>
        <v>0</v>
      </c>
      <c r="AC25" s="105">
        <f t="shared" si="9"/>
        <v>0</v>
      </c>
      <c r="AD25" s="105">
        <f t="shared" si="9"/>
        <v>0</v>
      </c>
      <c r="AE25" s="105">
        <f t="shared" si="9"/>
        <v>0</v>
      </c>
      <c r="AF25" s="105">
        <f t="shared" si="9"/>
        <v>0</v>
      </c>
      <c r="AG25" s="105">
        <f t="shared" si="9"/>
        <v>0</v>
      </c>
      <c r="AH25" s="105">
        <f t="shared" si="9"/>
        <v>0</v>
      </c>
      <c r="AI25" s="105">
        <f t="shared" si="9"/>
        <v>0</v>
      </c>
      <c r="AJ25" s="105">
        <f t="shared" si="9"/>
        <v>0</v>
      </c>
      <c r="AK25" s="105">
        <f t="shared" si="9"/>
        <v>0</v>
      </c>
      <c r="AL25" s="105">
        <f t="shared" si="9"/>
        <v>0</v>
      </c>
      <c r="AM25" s="105">
        <f t="shared" si="9"/>
        <v>0</v>
      </c>
      <c r="AN25" s="105">
        <f t="shared" si="9"/>
        <v>0</v>
      </c>
      <c r="AO25" s="105">
        <f t="shared" si="9"/>
        <v>0</v>
      </c>
      <c r="AP25" s="105">
        <f t="shared" si="9"/>
        <v>0</v>
      </c>
      <c r="AQ25" s="105">
        <f t="shared" si="9"/>
        <v>0</v>
      </c>
      <c r="AR25" s="105">
        <f t="shared" si="9"/>
        <v>0</v>
      </c>
      <c r="AS25" s="105">
        <f t="shared" si="9"/>
        <v>0</v>
      </c>
      <c r="AT25" s="105">
        <f t="shared" si="9"/>
        <v>0</v>
      </c>
      <c r="AU25" s="105">
        <f t="shared" si="9"/>
        <v>0</v>
      </c>
      <c r="AV25" s="105">
        <f t="shared" si="9"/>
        <v>0</v>
      </c>
      <c r="AW25" s="25">
        <f t="shared" si="6"/>
        <v>0</v>
      </c>
      <c r="AX25" s="105">
        <f t="shared" si="9"/>
        <v>0</v>
      </c>
      <c r="AY25" s="105">
        <f t="shared" si="9"/>
        <v>0</v>
      </c>
      <c r="AZ25" s="105">
        <f>SUM(AZ69)</f>
        <v>0</v>
      </c>
      <c r="BA25" s="105">
        <f t="shared" si="9"/>
        <v>0</v>
      </c>
      <c r="BB25" s="105">
        <f t="shared" si="9"/>
        <v>0</v>
      </c>
      <c r="BC25" s="105">
        <f t="shared" si="9"/>
        <v>0</v>
      </c>
      <c r="BD25" s="105">
        <f t="shared" si="9"/>
        <v>0</v>
      </c>
      <c r="BE25" s="105">
        <f t="shared" si="9"/>
        <v>0</v>
      </c>
      <c r="BF25" s="105">
        <f t="shared" si="9"/>
        <v>0</v>
      </c>
      <c r="BG25" s="105">
        <f t="shared" si="9"/>
        <v>0</v>
      </c>
      <c r="BH25" s="105">
        <f t="shared" si="9"/>
        <v>0</v>
      </c>
      <c r="BI25" s="105">
        <f t="shared" si="9"/>
        <v>0</v>
      </c>
      <c r="BJ25" s="105">
        <f t="shared" si="9"/>
        <v>0</v>
      </c>
      <c r="BK25" s="105">
        <f t="shared" si="9"/>
        <v>0</v>
      </c>
      <c r="BL25" s="105">
        <f t="shared" si="9"/>
        <v>0</v>
      </c>
      <c r="BM25" s="105">
        <f t="shared" si="9"/>
        <v>0</v>
      </c>
      <c r="BN25" s="105">
        <f t="shared" si="9"/>
        <v>0</v>
      </c>
      <c r="BO25" s="105">
        <f t="shared" si="9"/>
        <v>0</v>
      </c>
      <c r="BP25" s="105">
        <f t="shared" si="9"/>
        <v>0</v>
      </c>
      <c r="BQ25" s="105">
        <f t="shared" si="9"/>
        <v>0</v>
      </c>
      <c r="BR25" s="105">
        <f t="shared" si="9"/>
        <v>0</v>
      </c>
      <c r="BS25" s="105">
        <f t="shared" si="9"/>
        <v>0</v>
      </c>
      <c r="BT25" s="105">
        <f t="shared" si="9"/>
        <v>0</v>
      </c>
      <c r="BU25" s="105">
        <f t="shared" si="9"/>
        <v>0</v>
      </c>
      <c r="BV25" s="105">
        <f t="shared" si="9"/>
        <v>0</v>
      </c>
      <c r="BW25" s="105">
        <f t="shared" si="9"/>
        <v>0</v>
      </c>
      <c r="BX25" s="105">
        <f t="shared" si="9"/>
        <v>0</v>
      </c>
      <c r="BY25" s="105">
        <f t="shared" si="9"/>
        <v>0</v>
      </c>
      <c r="BZ25" s="105">
        <f t="shared" si="9"/>
        <v>0</v>
      </c>
      <c r="CA25" s="105">
        <f t="shared" si="9"/>
        <v>0</v>
      </c>
      <c r="CB25" s="105">
        <f t="shared" ref="CB25:CO25" si="10">SUM(CB69)</f>
        <v>0</v>
      </c>
      <c r="CC25" s="105">
        <f t="shared" si="10"/>
        <v>0</v>
      </c>
      <c r="CD25" s="105">
        <f t="shared" si="10"/>
        <v>0</v>
      </c>
      <c r="CE25" s="105">
        <f t="shared" si="10"/>
        <v>0</v>
      </c>
      <c r="CF25" s="105">
        <f t="shared" si="10"/>
        <v>0</v>
      </c>
      <c r="CG25" s="105">
        <f t="shared" si="10"/>
        <v>0</v>
      </c>
      <c r="CH25" s="105">
        <f t="shared" si="10"/>
        <v>0</v>
      </c>
      <c r="CI25" s="105">
        <f t="shared" si="10"/>
        <v>0</v>
      </c>
      <c r="CJ25" s="105">
        <f>SUM(CJ69)</f>
        <v>0</v>
      </c>
      <c r="CK25" s="105">
        <f t="shared" si="10"/>
        <v>0</v>
      </c>
      <c r="CL25" s="105">
        <f t="shared" si="10"/>
        <v>0</v>
      </c>
      <c r="CM25" s="105">
        <f t="shared" si="10"/>
        <v>0</v>
      </c>
      <c r="CN25" s="105">
        <f t="shared" si="10"/>
        <v>0</v>
      </c>
      <c r="CO25" s="105">
        <f t="shared" si="10"/>
        <v>0</v>
      </c>
      <c r="CP25" s="99" t="s">
        <v>46</v>
      </c>
    </row>
    <row r="26" spans="1:94" ht="31.5">
      <c r="A26" s="171" t="s">
        <v>53</v>
      </c>
      <c r="B26" s="172" t="s">
        <v>54</v>
      </c>
      <c r="C26" s="171" t="s">
        <v>45</v>
      </c>
      <c r="D26" s="171" t="s">
        <v>46</v>
      </c>
      <c r="E26" s="113" t="e">
        <f t="shared" ref="E26:K27" si="11">SUM(E83)</f>
        <v>#REF!</v>
      </c>
      <c r="F26" s="113" t="e">
        <f t="shared" si="11"/>
        <v>#REF!</v>
      </c>
      <c r="G26" s="113" t="e">
        <f t="shared" si="11"/>
        <v>#REF!</v>
      </c>
      <c r="H26" s="113" t="e">
        <f t="shared" si="11"/>
        <v>#REF!</v>
      </c>
      <c r="I26" s="113" t="e">
        <f t="shared" si="11"/>
        <v>#REF!</v>
      </c>
      <c r="J26" s="113" t="e">
        <f t="shared" si="11"/>
        <v>#REF!</v>
      </c>
      <c r="K26" s="113" t="e">
        <f t="shared" si="11"/>
        <v>#REF!</v>
      </c>
      <c r="L26" s="25">
        <v>4</v>
      </c>
      <c r="M26" s="105">
        <f t="shared" ref="M26:CA26" si="12">SUM(M72)</f>
        <v>1.46</v>
      </c>
      <c r="N26" s="105">
        <f t="shared" si="12"/>
        <v>0</v>
      </c>
      <c r="O26" s="105">
        <f>SUM(O72)</f>
        <v>24.151</v>
      </c>
      <c r="P26" s="105">
        <f t="shared" si="12"/>
        <v>16.078999999999997</v>
      </c>
      <c r="Q26" s="105">
        <f t="shared" si="12"/>
        <v>0</v>
      </c>
      <c r="R26" s="105">
        <f t="shared" si="12"/>
        <v>8.072000000000001</v>
      </c>
      <c r="S26" s="105">
        <f t="shared" si="12"/>
        <v>0</v>
      </c>
      <c r="T26" s="105">
        <f t="shared" si="12"/>
        <v>3</v>
      </c>
      <c r="U26" s="105">
        <f t="shared" si="12"/>
        <v>0</v>
      </c>
      <c r="V26" s="105">
        <f t="shared" si="12"/>
        <v>0</v>
      </c>
      <c r="W26" s="105">
        <f t="shared" si="12"/>
        <v>0.93799999999999994</v>
      </c>
      <c r="X26" s="105">
        <f t="shared" si="12"/>
        <v>0</v>
      </c>
      <c r="Y26" s="105">
        <f t="shared" si="12"/>
        <v>0.186</v>
      </c>
      <c r="Z26" s="105">
        <f t="shared" si="12"/>
        <v>0</v>
      </c>
      <c r="AA26" s="105">
        <f t="shared" si="12"/>
        <v>0</v>
      </c>
      <c r="AB26" s="105">
        <f t="shared" si="12"/>
        <v>0</v>
      </c>
      <c r="AC26" s="105">
        <f t="shared" si="12"/>
        <v>0</v>
      </c>
      <c r="AD26" s="105">
        <f t="shared" si="12"/>
        <v>4.6873333333333331</v>
      </c>
      <c r="AE26" s="105">
        <f t="shared" si="12"/>
        <v>0</v>
      </c>
      <c r="AF26" s="105">
        <f t="shared" si="12"/>
        <v>0.57633333333333336</v>
      </c>
      <c r="AG26" s="105">
        <f t="shared" si="12"/>
        <v>0</v>
      </c>
      <c r="AH26" s="105">
        <f t="shared" si="12"/>
        <v>0</v>
      </c>
      <c r="AI26" s="105">
        <f t="shared" si="12"/>
        <v>0</v>
      </c>
      <c r="AJ26" s="105">
        <f t="shared" si="12"/>
        <v>0</v>
      </c>
      <c r="AK26" s="105">
        <f t="shared" si="12"/>
        <v>4.6873333333333331</v>
      </c>
      <c r="AL26" s="105">
        <f t="shared" si="12"/>
        <v>0</v>
      </c>
      <c r="AM26" s="105">
        <f t="shared" si="12"/>
        <v>0.57633333333333336</v>
      </c>
      <c r="AN26" s="105">
        <f t="shared" si="12"/>
        <v>0</v>
      </c>
      <c r="AO26" s="105">
        <f t="shared" si="12"/>
        <v>0</v>
      </c>
      <c r="AP26" s="105">
        <f t="shared" si="12"/>
        <v>1.46</v>
      </c>
      <c r="AQ26" s="105">
        <f t="shared" si="12"/>
        <v>0</v>
      </c>
      <c r="AR26" s="105">
        <f t="shared" si="12"/>
        <v>5.7663333333333338</v>
      </c>
      <c r="AS26" s="105">
        <f t="shared" si="12"/>
        <v>0</v>
      </c>
      <c r="AT26" s="105">
        <f t="shared" si="12"/>
        <v>6.7333333333333334</v>
      </c>
      <c r="AU26" s="105">
        <f t="shared" si="12"/>
        <v>0</v>
      </c>
      <c r="AV26" s="105">
        <f t="shared" si="12"/>
        <v>3</v>
      </c>
      <c r="AW26" s="25">
        <f t="shared" si="6"/>
        <v>4</v>
      </c>
      <c r="AX26" s="105">
        <f t="shared" si="12"/>
        <v>1.46</v>
      </c>
      <c r="AY26" s="105">
        <f t="shared" si="12"/>
        <v>0</v>
      </c>
      <c r="AZ26" s="105">
        <f>SUM(AZ72)</f>
        <v>19.260000000000002</v>
      </c>
      <c r="BA26" s="105">
        <f t="shared" si="12"/>
        <v>7.8969999999999994</v>
      </c>
      <c r="BB26" s="105">
        <f t="shared" si="12"/>
        <v>0</v>
      </c>
      <c r="BC26" s="105">
        <f t="shared" si="12"/>
        <v>11.363</v>
      </c>
      <c r="BD26" s="105">
        <f t="shared" si="12"/>
        <v>0</v>
      </c>
      <c r="BE26" s="105">
        <f t="shared" si="12"/>
        <v>3</v>
      </c>
      <c r="BF26" s="105">
        <f t="shared" si="12"/>
        <v>0</v>
      </c>
      <c r="BG26" s="105">
        <f t="shared" si="12"/>
        <v>0</v>
      </c>
      <c r="BH26" s="105">
        <f t="shared" si="12"/>
        <v>0.93799999999999994</v>
      </c>
      <c r="BI26" s="105">
        <f t="shared" si="12"/>
        <v>0</v>
      </c>
      <c r="BJ26" s="105">
        <f t="shared" si="12"/>
        <v>0.186</v>
      </c>
      <c r="BK26" s="105">
        <f t="shared" si="12"/>
        <v>0</v>
      </c>
      <c r="BL26" s="105">
        <f t="shared" si="12"/>
        <v>0</v>
      </c>
      <c r="BM26" s="105">
        <f t="shared" si="12"/>
        <v>0</v>
      </c>
      <c r="BN26" s="105">
        <f t="shared" si="12"/>
        <v>0</v>
      </c>
      <c r="BO26" s="105">
        <f t="shared" si="12"/>
        <v>3.2639999999999998</v>
      </c>
      <c r="BP26" s="105">
        <f t="shared" si="12"/>
        <v>0</v>
      </c>
      <c r="BQ26" s="105">
        <f t="shared" si="12"/>
        <v>1.135</v>
      </c>
      <c r="BR26" s="105">
        <f t="shared" si="12"/>
        <v>0</v>
      </c>
      <c r="BS26" s="105">
        <f t="shared" si="12"/>
        <v>0</v>
      </c>
      <c r="BT26" s="105">
        <f t="shared" si="12"/>
        <v>0</v>
      </c>
      <c r="BU26" s="105">
        <f t="shared" si="12"/>
        <v>0</v>
      </c>
      <c r="BV26" s="105">
        <f t="shared" si="12"/>
        <v>2.5070000000000001</v>
      </c>
      <c r="BW26" s="105">
        <f t="shared" si="12"/>
        <v>0</v>
      </c>
      <c r="BX26" s="105">
        <f t="shared" si="12"/>
        <v>1.9590000000000001</v>
      </c>
      <c r="BY26" s="105">
        <f t="shared" si="12"/>
        <v>0</v>
      </c>
      <c r="BZ26" s="105">
        <f t="shared" si="12"/>
        <v>0</v>
      </c>
      <c r="CA26" s="105">
        <f t="shared" si="12"/>
        <v>1.46</v>
      </c>
      <c r="CB26" s="105">
        <f t="shared" ref="CB26:CO26" si="13">SUM(CB72)</f>
        <v>0</v>
      </c>
      <c r="CC26" s="105">
        <f t="shared" si="13"/>
        <v>1.1879999999999999</v>
      </c>
      <c r="CD26" s="105">
        <f t="shared" si="13"/>
        <v>0</v>
      </c>
      <c r="CE26" s="105">
        <f t="shared" si="13"/>
        <v>8.0830000000000002</v>
      </c>
      <c r="CF26" s="105">
        <f t="shared" si="13"/>
        <v>0</v>
      </c>
      <c r="CG26" s="105">
        <f t="shared" si="13"/>
        <v>3</v>
      </c>
      <c r="CH26" s="105">
        <f t="shared" si="13"/>
        <v>0</v>
      </c>
      <c r="CI26" s="105">
        <f t="shared" si="13"/>
        <v>0</v>
      </c>
      <c r="CJ26" s="105">
        <f>SUM(CJ72)</f>
        <v>-4.8909999999999991</v>
      </c>
      <c r="CK26" s="105">
        <f t="shared" si="13"/>
        <v>-8.1819999999999986</v>
      </c>
      <c r="CL26" s="105">
        <f t="shared" si="13"/>
        <v>0</v>
      </c>
      <c r="CM26" s="105">
        <f t="shared" si="13"/>
        <v>3.2910000000000008</v>
      </c>
      <c r="CN26" s="105">
        <f t="shared" si="13"/>
        <v>0</v>
      </c>
      <c r="CO26" s="105">
        <f t="shared" si="13"/>
        <v>0</v>
      </c>
      <c r="CP26" s="99" t="s">
        <v>46</v>
      </c>
    </row>
    <row r="27" spans="1:94" ht="47.25">
      <c r="A27" s="171" t="s">
        <v>55</v>
      </c>
      <c r="B27" s="172" t="s">
        <v>56</v>
      </c>
      <c r="C27" s="171" t="s">
        <v>45</v>
      </c>
      <c r="D27" s="171" t="s">
        <v>46</v>
      </c>
      <c r="E27" s="113">
        <f t="shared" si="11"/>
        <v>0</v>
      </c>
      <c r="F27" s="113">
        <f t="shared" si="11"/>
        <v>0</v>
      </c>
      <c r="G27" s="113">
        <f t="shared" si="11"/>
        <v>0</v>
      </c>
      <c r="H27" s="113">
        <f t="shared" si="11"/>
        <v>0</v>
      </c>
      <c r="I27" s="113">
        <f t="shared" si="11"/>
        <v>0</v>
      </c>
      <c r="J27" s="113">
        <f t="shared" si="11"/>
        <v>0</v>
      </c>
      <c r="K27" s="113">
        <f t="shared" si="11"/>
        <v>0</v>
      </c>
      <c r="L27" s="25">
        <v>0</v>
      </c>
      <c r="M27" s="105">
        <f t="shared" ref="M27:CA28" si="14">SUM(M79)</f>
        <v>0</v>
      </c>
      <c r="N27" s="105">
        <f t="shared" si="14"/>
        <v>0</v>
      </c>
      <c r="O27" s="105">
        <f>SUM(O79)</f>
        <v>0</v>
      </c>
      <c r="P27" s="105">
        <f t="shared" si="14"/>
        <v>0</v>
      </c>
      <c r="Q27" s="105">
        <f t="shared" si="14"/>
        <v>0</v>
      </c>
      <c r="R27" s="105">
        <f t="shared" si="14"/>
        <v>0</v>
      </c>
      <c r="S27" s="105">
        <f t="shared" si="14"/>
        <v>0</v>
      </c>
      <c r="T27" s="105">
        <f t="shared" si="14"/>
        <v>0</v>
      </c>
      <c r="U27" s="105">
        <f t="shared" si="14"/>
        <v>0</v>
      </c>
      <c r="V27" s="105">
        <f t="shared" si="14"/>
        <v>0</v>
      </c>
      <c r="W27" s="105">
        <f t="shared" si="14"/>
        <v>0</v>
      </c>
      <c r="X27" s="105">
        <f t="shared" si="14"/>
        <v>0</v>
      </c>
      <c r="Y27" s="105">
        <f t="shared" si="14"/>
        <v>0</v>
      </c>
      <c r="Z27" s="105">
        <f t="shared" si="14"/>
        <v>0</v>
      </c>
      <c r="AA27" s="105">
        <f t="shared" si="14"/>
        <v>0</v>
      </c>
      <c r="AB27" s="105">
        <f t="shared" si="14"/>
        <v>0</v>
      </c>
      <c r="AC27" s="105">
        <f t="shared" si="14"/>
        <v>0</v>
      </c>
      <c r="AD27" s="105">
        <f t="shared" si="14"/>
        <v>0</v>
      </c>
      <c r="AE27" s="105">
        <f t="shared" si="14"/>
        <v>0</v>
      </c>
      <c r="AF27" s="105">
        <f t="shared" si="14"/>
        <v>0</v>
      </c>
      <c r="AG27" s="105">
        <f t="shared" si="14"/>
        <v>0</v>
      </c>
      <c r="AH27" s="105">
        <f t="shared" si="14"/>
        <v>0</v>
      </c>
      <c r="AI27" s="105">
        <f t="shared" si="14"/>
        <v>0</v>
      </c>
      <c r="AJ27" s="105">
        <f t="shared" si="14"/>
        <v>0</v>
      </c>
      <c r="AK27" s="105">
        <f t="shared" si="14"/>
        <v>0</v>
      </c>
      <c r="AL27" s="105">
        <f t="shared" si="14"/>
        <v>0</v>
      </c>
      <c r="AM27" s="105">
        <f t="shared" si="14"/>
        <v>0</v>
      </c>
      <c r="AN27" s="105">
        <f t="shared" si="14"/>
        <v>0</v>
      </c>
      <c r="AO27" s="105">
        <f t="shared" si="14"/>
        <v>0</v>
      </c>
      <c r="AP27" s="105">
        <f t="shared" si="14"/>
        <v>0</v>
      </c>
      <c r="AQ27" s="105">
        <f t="shared" si="14"/>
        <v>0</v>
      </c>
      <c r="AR27" s="105">
        <f t="shared" si="14"/>
        <v>0</v>
      </c>
      <c r="AS27" s="105">
        <f t="shared" si="14"/>
        <v>0</v>
      </c>
      <c r="AT27" s="105">
        <f t="shared" si="14"/>
        <v>0</v>
      </c>
      <c r="AU27" s="105">
        <f t="shared" si="14"/>
        <v>0</v>
      </c>
      <c r="AV27" s="105">
        <f t="shared" si="14"/>
        <v>0</v>
      </c>
      <c r="AW27" s="25">
        <f t="shared" si="6"/>
        <v>0</v>
      </c>
      <c r="AX27" s="105">
        <f t="shared" si="14"/>
        <v>0</v>
      </c>
      <c r="AY27" s="105">
        <f t="shared" si="14"/>
        <v>0</v>
      </c>
      <c r="AZ27" s="105">
        <f>SUM(AZ79)</f>
        <v>0</v>
      </c>
      <c r="BA27" s="105">
        <f t="shared" si="14"/>
        <v>0</v>
      </c>
      <c r="BB27" s="105">
        <f t="shared" si="14"/>
        <v>0</v>
      </c>
      <c r="BC27" s="105">
        <f t="shared" si="14"/>
        <v>0</v>
      </c>
      <c r="BD27" s="105">
        <f t="shared" si="14"/>
        <v>0</v>
      </c>
      <c r="BE27" s="105">
        <f t="shared" si="14"/>
        <v>0</v>
      </c>
      <c r="BF27" s="105">
        <f t="shared" si="14"/>
        <v>0</v>
      </c>
      <c r="BG27" s="105">
        <f t="shared" si="14"/>
        <v>0</v>
      </c>
      <c r="BH27" s="105">
        <f t="shared" si="14"/>
        <v>0</v>
      </c>
      <c r="BI27" s="105">
        <f t="shared" si="14"/>
        <v>0</v>
      </c>
      <c r="BJ27" s="105">
        <f t="shared" si="14"/>
        <v>0</v>
      </c>
      <c r="BK27" s="105">
        <f t="shared" si="14"/>
        <v>0</v>
      </c>
      <c r="BL27" s="105">
        <f t="shared" si="14"/>
        <v>0</v>
      </c>
      <c r="BM27" s="105">
        <f t="shared" si="14"/>
        <v>0</v>
      </c>
      <c r="BN27" s="105">
        <f t="shared" si="14"/>
        <v>0</v>
      </c>
      <c r="BO27" s="105">
        <f t="shared" si="14"/>
        <v>0</v>
      </c>
      <c r="BP27" s="105">
        <f t="shared" si="14"/>
        <v>0</v>
      </c>
      <c r="BQ27" s="105">
        <f t="shared" si="14"/>
        <v>0</v>
      </c>
      <c r="BR27" s="105">
        <f t="shared" si="14"/>
        <v>0</v>
      </c>
      <c r="BS27" s="105">
        <f t="shared" si="14"/>
        <v>0</v>
      </c>
      <c r="BT27" s="105">
        <f t="shared" si="14"/>
        <v>0</v>
      </c>
      <c r="BU27" s="105">
        <f t="shared" si="14"/>
        <v>0</v>
      </c>
      <c r="BV27" s="105">
        <f t="shared" si="14"/>
        <v>0</v>
      </c>
      <c r="BW27" s="105">
        <f t="shared" si="14"/>
        <v>0</v>
      </c>
      <c r="BX27" s="105">
        <f t="shared" si="14"/>
        <v>0</v>
      </c>
      <c r="BY27" s="105">
        <f t="shared" si="14"/>
        <v>0</v>
      </c>
      <c r="BZ27" s="105">
        <f t="shared" si="14"/>
        <v>0</v>
      </c>
      <c r="CA27" s="105">
        <f t="shared" si="14"/>
        <v>0</v>
      </c>
      <c r="CB27" s="105">
        <f t="shared" ref="CB27:CO28" si="15">SUM(CB79)</f>
        <v>0</v>
      </c>
      <c r="CC27" s="105">
        <f t="shared" si="15"/>
        <v>0</v>
      </c>
      <c r="CD27" s="105">
        <f t="shared" si="15"/>
        <v>0</v>
      </c>
      <c r="CE27" s="105">
        <f t="shared" si="15"/>
        <v>0</v>
      </c>
      <c r="CF27" s="105">
        <f t="shared" si="15"/>
        <v>0</v>
      </c>
      <c r="CG27" s="105">
        <f t="shared" si="15"/>
        <v>0</v>
      </c>
      <c r="CH27" s="105">
        <f t="shared" si="15"/>
        <v>0</v>
      </c>
      <c r="CI27" s="105">
        <f t="shared" si="15"/>
        <v>0</v>
      </c>
      <c r="CJ27" s="105">
        <f>SUM(CJ79)</f>
        <v>0</v>
      </c>
      <c r="CK27" s="105">
        <f t="shared" si="15"/>
        <v>0</v>
      </c>
      <c r="CL27" s="105">
        <f t="shared" si="15"/>
        <v>0</v>
      </c>
      <c r="CM27" s="105">
        <f t="shared" si="15"/>
        <v>0</v>
      </c>
      <c r="CN27" s="105">
        <f t="shared" si="15"/>
        <v>0</v>
      </c>
      <c r="CO27" s="105">
        <f t="shared" si="15"/>
        <v>0</v>
      </c>
      <c r="CP27" s="99" t="s">
        <v>46</v>
      </c>
    </row>
    <row r="28" spans="1:94" ht="31.5">
      <c r="A28" s="171" t="s">
        <v>57</v>
      </c>
      <c r="B28" s="172" t="s">
        <v>58</v>
      </c>
      <c r="C28" s="171" t="s">
        <v>45</v>
      </c>
      <c r="D28" s="171" t="s">
        <v>46</v>
      </c>
      <c r="E28" s="113" t="e">
        <f>SUM(#REF!)</f>
        <v>#REF!</v>
      </c>
      <c r="F28" s="113" t="e">
        <f>SUM(#REF!)</f>
        <v>#REF!</v>
      </c>
      <c r="G28" s="113" t="e">
        <f>SUM(#REF!)</f>
        <v>#REF!</v>
      </c>
      <c r="H28" s="113" t="e">
        <f>SUM(#REF!)</f>
        <v>#REF!</v>
      </c>
      <c r="I28" s="113" t="e">
        <f>SUM(#REF!)</f>
        <v>#REF!</v>
      </c>
      <c r="J28" s="113" t="e">
        <f>SUM(#REF!)</f>
        <v>#REF!</v>
      </c>
      <c r="K28" s="113" t="e">
        <f>SUM(#REF!)</f>
        <v>#REF!</v>
      </c>
      <c r="L28" s="25">
        <v>0</v>
      </c>
      <c r="M28" s="105">
        <f t="shared" si="14"/>
        <v>0</v>
      </c>
      <c r="N28" s="105">
        <f t="shared" si="14"/>
        <v>0</v>
      </c>
      <c r="O28" s="105">
        <f>SUM(O80)</f>
        <v>0</v>
      </c>
      <c r="P28" s="105">
        <f t="shared" si="14"/>
        <v>0</v>
      </c>
      <c r="Q28" s="105">
        <f t="shared" si="14"/>
        <v>0</v>
      </c>
      <c r="R28" s="105">
        <f t="shared" si="14"/>
        <v>0</v>
      </c>
      <c r="S28" s="105">
        <f t="shared" si="14"/>
        <v>0</v>
      </c>
      <c r="T28" s="105">
        <f t="shared" si="14"/>
        <v>0</v>
      </c>
      <c r="U28" s="105">
        <f t="shared" si="14"/>
        <v>0</v>
      </c>
      <c r="V28" s="105">
        <f t="shared" si="14"/>
        <v>0</v>
      </c>
      <c r="W28" s="105">
        <f t="shared" si="14"/>
        <v>0</v>
      </c>
      <c r="X28" s="105">
        <f t="shared" si="14"/>
        <v>0</v>
      </c>
      <c r="Y28" s="105">
        <f t="shared" si="14"/>
        <v>0</v>
      </c>
      <c r="Z28" s="105">
        <f t="shared" si="14"/>
        <v>0</v>
      </c>
      <c r="AA28" s="105">
        <f t="shared" si="14"/>
        <v>0</v>
      </c>
      <c r="AB28" s="105">
        <f t="shared" si="14"/>
        <v>0</v>
      </c>
      <c r="AC28" s="105">
        <f t="shared" si="14"/>
        <v>0</v>
      </c>
      <c r="AD28" s="105">
        <f t="shared" si="14"/>
        <v>0</v>
      </c>
      <c r="AE28" s="105">
        <f t="shared" si="14"/>
        <v>0</v>
      </c>
      <c r="AF28" s="105">
        <f t="shared" si="14"/>
        <v>0</v>
      </c>
      <c r="AG28" s="105">
        <f t="shared" si="14"/>
        <v>0</v>
      </c>
      <c r="AH28" s="105">
        <f t="shared" si="14"/>
        <v>0</v>
      </c>
      <c r="AI28" s="105">
        <f t="shared" si="14"/>
        <v>0</v>
      </c>
      <c r="AJ28" s="105">
        <f t="shared" si="14"/>
        <v>0</v>
      </c>
      <c r="AK28" s="105">
        <f t="shared" si="14"/>
        <v>0</v>
      </c>
      <c r="AL28" s="105">
        <f t="shared" si="14"/>
        <v>0</v>
      </c>
      <c r="AM28" s="105">
        <f t="shared" si="14"/>
        <v>0</v>
      </c>
      <c r="AN28" s="105">
        <f t="shared" si="14"/>
        <v>0</v>
      </c>
      <c r="AO28" s="105">
        <f t="shared" si="14"/>
        <v>0</v>
      </c>
      <c r="AP28" s="105">
        <f t="shared" si="14"/>
        <v>0</v>
      </c>
      <c r="AQ28" s="105">
        <f t="shared" si="14"/>
        <v>0</v>
      </c>
      <c r="AR28" s="105">
        <f t="shared" si="14"/>
        <v>0</v>
      </c>
      <c r="AS28" s="105">
        <f t="shared" si="14"/>
        <v>0</v>
      </c>
      <c r="AT28" s="105">
        <f t="shared" si="14"/>
        <v>0</v>
      </c>
      <c r="AU28" s="105">
        <f t="shared" si="14"/>
        <v>0</v>
      </c>
      <c r="AV28" s="105">
        <f t="shared" si="14"/>
        <v>0</v>
      </c>
      <c r="AW28" s="25">
        <f t="shared" si="6"/>
        <v>0</v>
      </c>
      <c r="AX28" s="105">
        <f t="shared" si="14"/>
        <v>0</v>
      </c>
      <c r="AY28" s="105">
        <f t="shared" si="14"/>
        <v>0</v>
      </c>
      <c r="AZ28" s="105">
        <f>SUM(AZ80)</f>
        <v>0</v>
      </c>
      <c r="BA28" s="105">
        <f t="shared" si="14"/>
        <v>0</v>
      </c>
      <c r="BB28" s="105">
        <f t="shared" si="14"/>
        <v>0</v>
      </c>
      <c r="BC28" s="105">
        <f t="shared" si="14"/>
        <v>0</v>
      </c>
      <c r="BD28" s="105">
        <f t="shared" si="14"/>
        <v>0</v>
      </c>
      <c r="BE28" s="105">
        <f t="shared" si="14"/>
        <v>0</v>
      </c>
      <c r="BF28" s="105">
        <f t="shared" si="14"/>
        <v>0</v>
      </c>
      <c r="BG28" s="105">
        <f t="shared" si="14"/>
        <v>0</v>
      </c>
      <c r="BH28" s="105">
        <f t="shared" si="14"/>
        <v>0</v>
      </c>
      <c r="BI28" s="105">
        <f t="shared" si="14"/>
        <v>0</v>
      </c>
      <c r="BJ28" s="105">
        <f t="shared" si="14"/>
        <v>0</v>
      </c>
      <c r="BK28" s="105">
        <f t="shared" si="14"/>
        <v>0</v>
      </c>
      <c r="BL28" s="105">
        <f t="shared" si="14"/>
        <v>0</v>
      </c>
      <c r="BM28" s="105">
        <f t="shared" si="14"/>
        <v>0</v>
      </c>
      <c r="BN28" s="105">
        <f t="shared" si="14"/>
        <v>0</v>
      </c>
      <c r="BO28" s="105">
        <f t="shared" si="14"/>
        <v>0</v>
      </c>
      <c r="BP28" s="105">
        <f t="shared" si="14"/>
        <v>0</v>
      </c>
      <c r="BQ28" s="105">
        <f t="shared" si="14"/>
        <v>0</v>
      </c>
      <c r="BR28" s="105">
        <f t="shared" si="14"/>
        <v>0</v>
      </c>
      <c r="BS28" s="105">
        <f t="shared" si="14"/>
        <v>0</v>
      </c>
      <c r="BT28" s="105">
        <f t="shared" si="14"/>
        <v>0</v>
      </c>
      <c r="BU28" s="105">
        <f t="shared" si="14"/>
        <v>0</v>
      </c>
      <c r="BV28" s="105">
        <f t="shared" si="14"/>
        <v>0</v>
      </c>
      <c r="BW28" s="105">
        <f t="shared" si="14"/>
        <v>0</v>
      </c>
      <c r="BX28" s="105">
        <f t="shared" si="14"/>
        <v>0</v>
      </c>
      <c r="BY28" s="105">
        <f t="shared" si="14"/>
        <v>0</v>
      </c>
      <c r="BZ28" s="105">
        <f t="shared" si="14"/>
        <v>0</v>
      </c>
      <c r="CA28" s="105">
        <f t="shared" si="14"/>
        <v>0</v>
      </c>
      <c r="CB28" s="105">
        <f t="shared" si="15"/>
        <v>0</v>
      </c>
      <c r="CC28" s="105">
        <f t="shared" si="15"/>
        <v>0</v>
      </c>
      <c r="CD28" s="105">
        <f t="shared" si="15"/>
        <v>0</v>
      </c>
      <c r="CE28" s="105">
        <f t="shared" si="15"/>
        <v>0</v>
      </c>
      <c r="CF28" s="105">
        <f t="shared" si="15"/>
        <v>0</v>
      </c>
      <c r="CG28" s="105">
        <f t="shared" si="15"/>
        <v>0</v>
      </c>
      <c r="CH28" s="105">
        <f t="shared" si="15"/>
        <v>0</v>
      </c>
      <c r="CI28" s="105">
        <f t="shared" si="15"/>
        <v>0</v>
      </c>
      <c r="CJ28" s="105">
        <f>SUM(CJ80)</f>
        <v>0</v>
      </c>
      <c r="CK28" s="105">
        <f t="shared" si="15"/>
        <v>0</v>
      </c>
      <c r="CL28" s="105">
        <f t="shared" si="15"/>
        <v>0</v>
      </c>
      <c r="CM28" s="105">
        <f t="shared" si="15"/>
        <v>0</v>
      </c>
      <c r="CN28" s="105">
        <f t="shared" si="15"/>
        <v>0</v>
      </c>
      <c r="CO28" s="105">
        <f t="shared" si="15"/>
        <v>0</v>
      </c>
      <c r="CP28" s="99" t="s">
        <v>46</v>
      </c>
    </row>
    <row r="29" spans="1:94" ht="31.5">
      <c r="A29" s="171" t="s">
        <v>59</v>
      </c>
      <c r="B29" s="172" t="s">
        <v>60</v>
      </c>
      <c r="C29" s="171" t="s">
        <v>45</v>
      </c>
      <c r="D29" s="171" t="s">
        <v>46</v>
      </c>
      <c r="E29" s="113">
        <f t="shared" ref="E29:BT29" si="16">SUM(E30,E34,E37,E44)</f>
        <v>0</v>
      </c>
      <c r="F29" s="113">
        <f t="shared" si="16"/>
        <v>0</v>
      </c>
      <c r="G29" s="113">
        <f t="shared" si="16"/>
        <v>0</v>
      </c>
      <c r="H29" s="113">
        <f t="shared" si="16"/>
        <v>0</v>
      </c>
      <c r="I29" s="113">
        <f t="shared" si="16"/>
        <v>0</v>
      </c>
      <c r="J29" s="113">
        <f t="shared" si="16"/>
        <v>0</v>
      </c>
      <c r="K29" s="113">
        <f t="shared" si="16"/>
        <v>0</v>
      </c>
      <c r="L29" s="25">
        <v>0</v>
      </c>
      <c r="M29" s="105">
        <f t="shared" si="16"/>
        <v>0</v>
      </c>
      <c r="N29" s="105">
        <f t="shared" si="16"/>
        <v>0</v>
      </c>
      <c r="O29" s="105">
        <f>SUM(O30,O34,O37,O44)</f>
        <v>0</v>
      </c>
      <c r="P29" s="105">
        <f t="shared" si="16"/>
        <v>0</v>
      </c>
      <c r="Q29" s="105">
        <f t="shared" si="16"/>
        <v>0</v>
      </c>
      <c r="R29" s="105">
        <f t="shared" si="16"/>
        <v>0</v>
      </c>
      <c r="S29" s="105">
        <f t="shared" si="16"/>
        <v>0</v>
      </c>
      <c r="T29" s="105">
        <f t="shared" si="16"/>
        <v>0</v>
      </c>
      <c r="U29" s="105">
        <f t="shared" si="16"/>
        <v>0</v>
      </c>
      <c r="V29" s="105">
        <f t="shared" si="16"/>
        <v>0</v>
      </c>
      <c r="W29" s="105">
        <f t="shared" si="16"/>
        <v>0</v>
      </c>
      <c r="X29" s="105">
        <f t="shared" si="16"/>
        <v>0</v>
      </c>
      <c r="Y29" s="105">
        <f t="shared" si="16"/>
        <v>0</v>
      </c>
      <c r="Z29" s="105">
        <f t="shared" si="16"/>
        <v>0</v>
      </c>
      <c r="AA29" s="105">
        <f t="shared" si="16"/>
        <v>0</v>
      </c>
      <c r="AB29" s="105">
        <f t="shared" si="16"/>
        <v>0</v>
      </c>
      <c r="AC29" s="105">
        <f t="shared" si="16"/>
        <v>0</v>
      </c>
      <c r="AD29" s="105">
        <f t="shared" si="16"/>
        <v>0</v>
      </c>
      <c r="AE29" s="105">
        <f t="shared" si="16"/>
        <v>0</v>
      </c>
      <c r="AF29" s="105">
        <f t="shared" si="16"/>
        <v>0</v>
      </c>
      <c r="AG29" s="105">
        <f t="shared" si="16"/>
        <v>0</v>
      </c>
      <c r="AH29" s="105">
        <f t="shared" si="16"/>
        <v>0</v>
      </c>
      <c r="AI29" s="105">
        <f t="shared" si="16"/>
        <v>0</v>
      </c>
      <c r="AJ29" s="105">
        <f t="shared" si="16"/>
        <v>0</v>
      </c>
      <c r="AK29" s="105">
        <f t="shared" si="16"/>
        <v>0</v>
      </c>
      <c r="AL29" s="105">
        <f t="shared" si="16"/>
        <v>0</v>
      </c>
      <c r="AM29" s="105">
        <f t="shared" si="16"/>
        <v>0</v>
      </c>
      <c r="AN29" s="105">
        <f t="shared" si="16"/>
        <v>0</v>
      </c>
      <c r="AO29" s="105">
        <f t="shared" si="16"/>
        <v>0</v>
      </c>
      <c r="AP29" s="105">
        <f t="shared" si="16"/>
        <v>0</v>
      </c>
      <c r="AQ29" s="105">
        <f t="shared" si="16"/>
        <v>0</v>
      </c>
      <c r="AR29" s="105">
        <f t="shared" si="16"/>
        <v>0</v>
      </c>
      <c r="AS29" s="105">
        <f t="shared" si="16"/>
        <v>0</v>
      </c>
      <c r="AT29" s="105">
        <f t="shared" si="16"/>
        <v>0</v>
      </c>
      <c r="AU29" s="105">
        <f t="shared" si="16"/>
        <v>0</v>
      </c>
      <c r="AV29" s="105">
        <f t="shared" si="16"/>
        <v>0</v>
      </c>
      <c r="AW29" s="25">
        <f t="shared" si="6"/>
        <v>0</v>
      </c>
      <c r="AX29" s="105">
        <f t="shared" si="16"/>
        <v>0</v>
      </c>
      <c r="AY29" s="105">
        <f t="shared" si="16"/>
        <v>0</v>
      </c>
      <c r="AZ29" s="105">
        <f>SUM(AZ30,AZ34,AZ37,AZ44)</f>
        <v>0</v>
      </c>
      <c r="BA29" s="105">
        <f t="shared" si="16"/>
        <v>0</v>
      </c>
      <c r="BB29" s="105">
        <f t="shared" si="16"/>
        <v>0</v>
      </c>
      <c r="BC29" s="105">
        <f t="shared" si="16"/>
        <v>0</v>
      </c>
      <c r="BD29" s="105">
        <f t="shared" si="16"/>
        <v>0</v>
      </c>
      <c r="BE29" s="105">
        <f t="shared" si="16"/>
        <v>0</v>
      </c>
      <c r="BF29" s="105">
        <f t="shared" si="16"/>
        <v>0</v>
      </c>
      <c r="BG29" s="105">
        <f t="shared" si="16"/>
        <v>0</v>
      </c>
      <c r="BH29" s="105">
        <f t="shared" si="16"/>
        <v>0</v>
      </c>
      <c r="BI29" s="105">
        <f t="shared" si="16"/>
        <v>0</v>
      </c>
      <c r="BJ29" s="105">
        <f t="shared" si="16"/>
        <v>0</v>
      </c>
      <c r="BK29" s="105">
        <f t="shared" si="16"/>
        <v>0</v>
      </c>
      <c r="BL29" s="105">
        <f t="shared" si="16"/>
        <v>0</v>
      </c>
      <c r="BM29" s="105">
        <f t="shared" si="16"/>
        <v>0</v>
      </c>
      <c r="BN29" s="105">
        <f t="shared" si="16"/>
        <v>0</v>
      </c>
      <c r="BO29" s="105">
        <f t="shared" si="16"/>
        <v>0</v>
      </c>
      <c r="BP29" s="105">
        <f t="shared" si="16"/>
        <v>0</v>
      </c>
      <c r="BQ29" s="105">
        <f t="shared" si="16"/>
        <v>0</v>
      </c>
      <c r="BR29" s="105">
        <f t="shared" si="16"/>
        <v>0</v>
      </c>
      <c r="BS29" s="105">
        <f t="shared" si="16"/>
        <v>0</v>
      </c>
      <c r="BT29" s="105">
        <f t="shared" si="16"/>
        <v>0</v>
      </c>
      <c r="BU29" s="105">
        <f t="shared" ref="BU29:CO29" si="17">SUM(BU30,BU34,BU37,BU44)</f>
        <v>0</v>
      </c>
      <c r="BV29" s="105">
        <f t="shared" si="17"/>
        <v>0</v>
      </c>
      <c r="BW29" s="105">
        <f t="shared" si="17"/>
        <v>0</v>
      </c>
      <c r="BX29" s="105">
        <f t="shared" si="17"/>
        <v>0</v>
      </c>
      <c r="BY29" s="105">
        <f t="shared" si="17"/>
        <v>0</v>
      </c>
      <c r="BZ29" s="105">
        <f t="shared" si="17"/>
        <v>0</v>
      </c>
      <c r="CA29" s="105">
        <f t="shared" si="17"/>
        <v>0</v>
      </c>
      <c r="CB29" s="105">
        <f t="shared" si="17"/>
        <v>0</v>
      </c>
      <c r="CC29" s="105">
        <f t="shared" si="17"/>
        <v>0</v>
      </c>
      <c r="CD29" s="105">
        <f t="shared" si="17"/>
        <v>0</v>
      </c>
      <c r="CE29" s="105">
        <f t="shared" si="17"/>
        <v>0</v>
      </c>
      <c r="CF29" s="105">
        <f t="shared" si="17"/>
        <v>0</v>
      </c>
      <c r="CG29" s="105">
        <f t="shared" si="17"/>
        <v>0</v>
      </c>
      <c r="CH29" s="105">
        <f t="shared" si="17"/>
        <v>0</v>
      </c>
      <c r="CI29" s="105">
        <f t="shared" si="17"/>
        <v>0</v>
      </c>
      <c r="CJ29" s="105">
        <f>SUM(CJ30,CJ34,CJ37,CJ44)</f>
        <v>0</v>
      </c>
      <c r="CK29" s="105">
        <f t="shared" si="17"/>
        <v>0</v>
      </c>
      <c r="CL29" s="105">
        <f t="shared" si="17"/>
        <v>0</v>
      </c>
      <c r="CM29" s="105">
        <f t="shared" si="17"/>
        <v>0</v>
      </c>
      <c r="CN29" s="105">
        <f t="shared" si="17"/>
        <v>0</v>
      </c>
      <c r="CO29" s="105">
        <f t="shared" si="17"/>
        <v>0</v>
      </c>
      <c r="CP29" s="99" t="s">
        <v>46</v>
      </c>
    </row>
    <row r="30" spans="1:94" ht="47.25">
      <c r="A30" s="171" t="s">
        <v>61</v>
      </c>
      <c r="B30" s="172" t="s">
        <v>62</v>
      </c>
      <c r="C30" s="171" t="s">
        <v>45</v>
      </c>
      <c r="D30" s="171" t="s">
        <v>46</v>
      </c>
      <c r="E30" s="113">
        <f t="shared" ref="E30:BT30" si="18">SUM(E31:E33)</f>
        <v>0</v>
      </c>
      <c r="F30" s="113">
        <f t="shared" si="18"/>
        <v>0</v>
      </c>
      <c r="G30" s="113">
        <f t="shared" si="18"/>
        <v>0</v>
      </c>
      <c r="H30" s="113">
        <f t="shared" si="18"/>
        <v>0</v>
      </c>
      <c r="I30" s="113">
        <f t="shared" si="18"/>
        <v>0</v>
      </c>
      <c r="J30" s="113">
        <f t="shared" si="18"/>
        <v>0</v>
      </c>
      <c r="K30" s="113">
        <f t="shared" si="18"/>
        <v>0</v>
      </c>
      <c r="L30" s="25">
        <v>0</v>
      </c>
      <c r="M30" s="105">
        <f t="shared" si="18"/>
        <v>0</v>
      </c>
      <c r="N30" s="105">
        <f t="shared" si="18"/>
        <v>0</v>
      </c>
      <c r="O30" s="105">
        <f>SUM(O31:O33)</f>
        <v>0</v>
      </c>
      <c r="P30" s="105">
        <f t="shared" si="18"/>
        <v>0</v>
      </c>
      <c r="Q30" s="105">
        <f t="shared" si="18"/>
        <v>0</v>
      </c>
      <c r="R30" s="105">
        <f t="shared" si="18"/>
        <v>0</v>
      </c>
      <c r="S30" s="105">
        <f t="shared" si="18"/>
        <v>0</v>
      </c>
      <c r="T30" s="105">
        <f t="shared" si="18"/>
        <v>0</v>
      </c>
      <c r="U30" s="105">
        <f t="shared" si="18"/>
        <v>0</v>
      </c>
      <c r="V30" s="105">
        <f t="shared" si="18"/>
        <v>0</v>
      </c>
      <c r="W30" s="105">
        <f t="shared" si="18"/>
        <v>0</v>
      </c>
      <c r="X30" s="105">
        <f t="shared" si="18"/>
        <v>0</v>
      </c>
      <c r="Y30" s="105">
        <f t="shared" si="18"/>
        <v>0</v>
      </c>
      <c r="Z30" s="105">
        <f t="shared" si="18"/>
        <v>0</v>
      </c>
      <c r="AA30" s="105">
        <f t="shared" si="18"/>
        <v>0</v>
      </c>
      <c r="AB30" s="105">
        <f t="shared" si="18"/>
        <v>0</v>
      </c>
      <c r="AC30" s="105">
        <f t="shared" si="18"/>
        <v>0</v>
      </c>
      <c r="AD30" s="105">
        <f t="shared" si="18"/>
        <v>0</v>
      </c>
      <c r="AE30" s="105">
        <f t="shared" si="18"/>
        <v>0</v>
      </c>
      <c r="AF30" s="105">
        <f t="shared" si="18"/>
        <v>0</v>
      </c>
      <c r="AG30" s="105">
        <f t="shared" si="18"/>
        <v>0</v>
      </c>
      <c r="AH30" s="105">
        <f t="shared" si="18"/>
        <v>0</v>
      </c>
      <c r="AI30" s="105">
        <f t="shared" si="18"/>
        <v>0</v>
      </c>
      <c r="AJ30" s="105">
        <f t="shared" si="18"/>
        <v>0</v>
      </c>
      <c r="AK30" s="105">
        <f t="shared" si="18"/>
        <v>0</v>
      </c>
      <c r="AL30" s="105">
        <f t="shared" si="18"/>
        <v>0</v>
      </c>
      <c r="AM30" s="105">
        <f t="shared" si="18"/>
        <v>0</v>
      </c>
      <c r="AN30" s="105">
        <f t="shared" si="18"/>
        <v>0</v>
      </c>
      <c r="AO30" s="105">
        <f t="shared" si="18"/>
        <v>0</v>
      </c>
      <c r="AP30" s="105">
        <f t="shared" si="18"/>
        <v>0</v>
      </c>
      <c r="AQ30" s="105">
        <f t="shared" si="18"/>
        <v>0</v>
      </c>
      <c r="AR30" s="105">
        <f t="shared" si="18"/>
        <v>0</v>
      </c>
      <c r="AS30" s="105">
        <f t="shared" si="18"/>
        <v>0</v>
      </c>
      <c r="AT30" s="105">
        <f t="shared" si="18"/>
        <v>0</v>
      </c>
      <c r="AU30" s="105">
        <f t="shared" si="18"/>
        <v>0</v>
      </c>
      <c r="AV30" s="105">
        <f t="shared" si="18"/>
        <v>0</v>
      </c>
      <c r="AW30" s="25">
        <f t="shared" si="6"/>
        <v>0</v>
      </c>
      <c r="AX30" s="105">
        <f t="shared" si="18"/>
        <v>0</v>
      </c>
      <c r="AY30" s="105">
        <f t="shared" si="18"/>
        <v>0</v>
      </c>
      <c r="AZ30" s="105">
        <f>SUM(AZ31:AZ33)</f>
        <v>0</v>
      </c>
      <c r="BA30" s="105">
        <f t="shared" si="18"/>
        <v>0</v>
      </c>
      <c r="BB30" s="105">
        <f t="shared" si="18"/>
        <v>0</v>
      </c>
      <c r="BC30" s="105">
        <f t="shared" si="18"/>
        <v>0</v>
      </c>
      <c r="BD30" s="105">
        <f t="shared" si="18"/>
        <v>0</v>
      </c>
      <c r="BE30" s="105">
        <f t="shared" si="18"/>
        <v>0</v>
      </c>
      <c r="BF30" s="105">
        <f t="shared" si="18"/>
        <v>0</v>
      </c>
      <c r="BG30" s="105">
        <f t="shared" si="18"/>
        <v>0</v>
      </c>
      <c r="BH30" s="105">
        <f t="shared" si="18"/>
        <v>0</v>
      </c>
      <c r="BI30" s="105">
        <f t="shared" si="18"/>
        <v>0</v>
      </c>
      <c r="BJ30" s="105">
        <f t="shared" si="18"/>
        <v>0</v>
      </c>
      <c r="BK30" s="105">
        <f t="shared" si="18"/>
        <v>0</v>
      </c>
      <c r="BL30" s="105">
        <f t="shared" si="18"/>
        <v>0</v>
      </c>
      <c r="BM30" s="105">
        <f t="shared" si="18"/>
        <v>0</v>
      </c>
      <c r="BN30" s="105">
        <f t="shared" si="18"/>
        <v>0</v>
      </c>
      <c r="BO30" s="105">
        <f t="shared" si="18"/>
        <v>0</v>
      </c>
      <c r="BP30" s="105">
        <f t="shared" si="18"/>
        <v>0</v>
      </c>
      <c r="BQ30" s="105">
        <f t="shared" si="18"/>
        <v>0</v>
      </c>
      <c r="BR30" s="105">
        <f t="shared" si="18"/>
        <v>0</v>
      </c>
      <c r="BS30" s="105">
        <f t="shared" si="18"/>
        <v>0</v>
      </c>
      <c r="BT30" s="105">
        <f t="shared" si="18"/>
        <v>0</v>
      </c>
      <c r="BU30" s="105">
        <f t="shared" ref="BU30:CO30" si="19">SUM(BU31:BU33)</f>
        <v>0</v>
      </c>
      <c r="BV30" s="105">
        <f t="shared" si="19"/>
        <v>0</v>
      </c>
      <c r="BW30" s="105">
        <f t="shared" si="19"/>
        <v>0</v>
      </c>
      <c r="BX30" s="105">
        <f t="shared" si="19"/>
        <v>0</v>
      </c>
      <c r="BY30" s="105">
        <f t="shared" si="19"/>
        <v>0</v>
      </c>
      <c r="BZ30" s="105">
        <f t="shared" si="19"/>
        <v>0</v>
      </c>
      <c r="CA30" s="105">
        <f t="shared" si="19"/>
        <v>0</v>
      </c>
      <c r="CB30" s="105">
        <f t="shared" si="19"/>
        <v>0</v>
      </c>
      <c r="CC30" s="105">
        <f t="shared" si="19"/>
        <v>0</v>
      </c>
      <c r="CD30" s="105">
        <f t="shared" si="19"/>
        <v>0</v>
      </c>
      <c r="CE30" s="105">
        <f t="shared" si="19"/>
        <v>0</v>
      </c>
      <c r="CF30" s="105">
        <f t="shared" si="19"/>
        <v>0</v>
      </c>
      <c r="CG30" s="105">
        <f t="shared" si="19"/>
        <v>0</v>
      </c>
      <c r="CH30" s="105">
        <f t="shared" si="19"/>
        <v>0</v>
      </c>
      <c r="CI30" s="105">
        <f t="shared" si="19"/>
        <v>0</v>
      </c>
      <c r="CJ30" s="105">
        <f>SUM(CJ31:CJ33)</f>
        <v>0</v>
      </c>
      <c r="CK30" s="105">
        <f t="shared" si="19"/>
        <v>0</v>
      </c>
      <c r="CL30" s="105">
        <f t="shared" si="19"/>
        <v>0</v>
      </c>
      <c r="CM30" s="105">
        <f t="shared" si="19"/>
        <v>0</v>
      </c>
      <c r="CN30" s="105">
        <f t="shared" si="19"/>
        <v>0</v>
      </c>
      <c r="CO30" s="105">
        <f t="shared" si="19"/>
        <v>0</v>
      </c>
      <c r="CP30" s="99" t="s">
        <v>46</v>
      </c>
    </row>
    <row r="31" spans="1:94" ht="78.75">
      <c r="A31" s="171" t="s">
        <v>63</v>
      </c>
      <c r="B31" s="172" t="s">
        <v>64</v>
      </c>
      <c r="C31" s="171" t="s">
        <v>45</v>
      </c>
      <c r="D31" s="171" t="s">
        <v>46</v>
      </c>
      <c r="E31" s="113">
        <v>0</v>
      </c>
      <c r="F31" s="113">
        <v>0</v>
      </c>
      <c r="G31" s="113">
        <v>0</v>
      </c>
      <c r="H31" s="113">
        <v>0</v>
      </c>
      <c r="I31" s="113">
        <v>0</v>
      </c>
      <c r="J31" s="113">
        <v>0</v>
      </c>
      <c r="K31" s="113">
        <v>0</v>
      </c>
      <c r="L31" s="25">
        <v>0</v>
      </c>
      <c r="M31" s="105">
        <v>0</v>
      </c>
      <c r="N31" s="105">
        <v>0</v>
      </c>
      <c r="O31" s="105">
        <v>0</v>
      </c>
      <c r="P31" s="105">
        <v>0</v>
      </c>
      <c r="Q31" s="105">
        <v>0</v>
      </c>
      <c r="R31" s="105">
        <v>0</v>
      </c>
      <c r="S31" s="105">
        <v>0</v>
      </c>
      <c r="T31" s="105">
        <v>0</v>
      </c>
      <c r="U31" s="105">
        <v>0</v>
      </c>
      <c r="V31" s="105">
        <v>0</v>
      </c>
      <c r="W31" s="105">
        <v>0</v>
      </c>
      <c r="X31" s="105">
        <v>0</v>
      </c>
      <c r="Y31" s="105">
        <v>0</v>
      </c>
      <c r="Z31" s="105">
        <v>0</v>
      </c>
      <c r="AA31" s="105">
        <v>0</v>
      </c>
      <c r="AB31" s="105">
        <v>0</v>
      </c>
      <c r="AC31" s="105">
        <v>0</v>
      </c>
      <c r="AD31" s="105">
        <v>0</v>
      </c>
      <c r="AE31" s="105">
        <v>0</v>
      </c>
      <c r="AF31" s="105">
        <v>0</v>
      </c>
      <c r="AG31" s="105">
        <v>0</v>
      </c>
      <c r="AH31" s="105">
        <v>0</v>
      </c>
      <c r="AI31" s="105">
        <v>0</v>
      </c>
      <c r="AJ31" s="105">
        <v>0</v>
      </c>
      <c r="AK31" s="105">
        <v>0</v>
      </c>
      <c r="AL31" s="105">
        <v>0</v>
      </c>
      <c r="AM31" s="105">
        <v>0</v>
      </c>
      <c r="AN31" s="105">
        <v>0</v>
      </c>
      <c r="AO31" s="105">
        <v>0</v>
      </c>
      <c r="AP31" s="105">
        <v>0</v>
      </c>
      <c r="AQ31" s="105">
        <v>0</v>
      </c>
      <c r="AR31" s="105">
        <v>0</v>
      </c>
      <c r="AS31" s="105">
        <v>0</v>
      </c>
      <c r="AT31" s="105">
        <v>0</v>
      </c>
      <c r="AU31" s="105">
        <v>0</v>
      </c>
      <c r="AV31" s="105">
        <v>0</v>
      </c>
      <c r="AW31" s="25">
        <f t="shared" si="6"/>
        <v>0</v>
      </c>
      <c r="AX31" s="105">
        <v>0</v>
      </c>
      <c r="AY31" s="105">
        <v>0</v>
      </c>
      <c r="AZ31" s="105">
        <v>0</v>
      </c>
      <c r="BA31" s="105">
        <v>0</v>
      </c>
      <c r="BB31" s="105">
        <v>0</v>
      </c>
      <c r="BC31" s="105">
        <v>0</v>
      </c>
      <c r="BD31" s="105">
        <v>0</v>
      </c>
      <c r="BE31" s="105">
        <v>0</v>
      </c>
      <c r="BF31" s="105">
        <v>0</v>
      </c>
      <c r="BG31" s="105">
        <v>0</v>
      </c>
      <c r="BH31" s="105">
        <v>0</v>
      </c>
      <c r="BI31" s="105">
        <v>0</v>
      </c>
      <c r="BJ31" s="105">
        <v>0</v>
      </c>
      <c r="BK31" s="105">
        <v>0</v>
      </c>
      <c r="BL31" s="105">
        <v>0</v>
      </c>
      <c r="BM31" s="105">
        <v>0</v>
      </c>
      <c r="BN31" s="105">
        <v>0</v>
      </c>
      <c r="BO31" s="105">
        <v>0</v>
      </c>
      <c r="BP31" s="105">
        <v>0</v>
      </c>
      <c r="BQ31" s="105">
        <v>0</v>
      </c>
      <c r="BR31" s="105">
        <v>0</v>
      </c>
      <c r="BS31" s="105">
        <v>0</v>
      </c>
      <c r="BT31" s="105">
        <v>0</v>
      </c>
      <c r="BU31" s="105">
        <v>0</v>
      </c>
      <c r="BV31" s="105">
        <v>0</v>
      </c>
      <c r="BW31" s="105">
        <v>0</v>
      </c>
      <c r="BX31" s="105">
        <v>0</v>
      </c>
      <c r="BY31" s="105">
        <v>0</v>
      </c>
      <c r="BZ31" s="105">
        <v>0</v>
      </c>
      <c r="CA31" s="105">
        <v>0</v>
      </c>
      <c r="CB31" s="105">
        <v>0</v>
      </c>
      <c r="CC31" s="105">
        <v>0</v>
      </c>
      <c r="CD31" s="105">
        <v>0</v>
      </c>
      <c r="CE31" s="105">
        <v>0</v>
      </c>
      <c r="CF31" s="105">
        <v>0</v>
      </c>
      <c r="CG31" s="105">
        <v>0</v>
      </c>
      <c r="CH31" s="105">
        <v>0</v>
      </c>
      <c r="CI31" s="105">
        <v>0</v>
      </c>
      <c r="CJ31" s="105">
        <v>0</v>
      </c>
      <c r="CK31" s="105">
        <v>0</v>
      </c>
      <c r="CL31" s="105">
        <v>0</v>
      </c>
      <c r="CM31" s="105">
        <v>0</v>
      </c>
      <c r="CN31" s="105">
        <v>0</v>
      </c>
      <c r="CO31" s="105">
        <v>0</v>
      </c>
      <c r="CP31" s="99" t="s">
        <v>46</v>
      </c>
    </row>
    <row r="32" spans="1:94" ht="78.75">
      <c r="A32" s="171" t="s">
        <v>65</v>
      </c>
      <c r="B32" s="172" t="s">
        <v>66</v>
      </c>
      <c r="C32" s="171" t="s">
        <v>45</v>
      </c>
      <c r="D32" s="171" t="s">
        <v>46</v>
      </c>
      <c r="E32" s="113">
        <v>0</v>
      </c>
      <c r="F32" s="113">
        <v>0</v>
      </c>
      <c r="G32" s="113">
        <v>0</v>
      </c>
      <c r="H32" s="113">
        <v>0</v>
      </c>
      <c r="I32" s="113">
        <v>0</v>
      </c>
      <c r="J32" s="113">
        <v>0</v>
      </c>
      <c r="K32" s="113">
        <v>0</v>
      </c>
      <c r="L32" s="25">
        <v>0</v>
      </c>
      <c r="M32" s="105">
        <v>0</v>
      </c>
      <c r="N32" s="105">
        <v>0</v>
      </c>
      <c r="O32" s="105">
        <v>0</v>
      </c>
      <c r="P32" s="105">
        <v>0</v>
      </c>
      <c r="Q32" s="105">
        <v>0</v>
      </c>
      <c r="R32" s="105">
        <v>0</v>
      </c>
      <c r="S32" s="105">
        <v>0</v>
      </c>
      <c r="T32" s="105">
        <v>0</v>
      </c>
      <c r="U32" s="105">
        <v>0</v>
      </c>
      <c r="V32" s="105">
        <v>0</v>
      </c>
      <c r="W32" s="105">
        <v>0</v>
      </c>
      <c r="X32" s="105">
        <v>0</v>
      </c>
      <c r="Y32" s="105">
        <v>0</v>
      </c>
      <c r="Z32" s="105">
        <v>0</v>
      </c>
      <c r="AA32" s="105">
        <v>0</v>
      </c>
      <c r="AB32" s="105">
        <v>0</v>
      </c>
      <c r="AC32" s="105">
        <v>0</v>
      </c>
      <c r="AD32" s="105">
        <v>0</v>
      </c>
      <c r="AE32" s="105">
        <v>0</v>
      </c>
      <c r="AF32" s="105">
        <v>0</v>
      </c>
      <c r="AG32" s="105">
        <v>0</v>
      </c>
      <c r="AH32" s="105">
        <v>0</v>
      </c>
      <c r="AI32" s="105">
        <v>0</v>
      </c>
      <c r="AJ32" s="105">
        <v>0</v>
      </c>
      <c r="AK32" s="105">
        <v>0</v>
      </c>
      <c r="AL32" s="105">
        <v>0</v>
      </c>
      <c r="AM32" s="105">
        <v>0</v>
      </c>
      <c r="AN32" s="105">
        <v>0</v>
      </c>
      <c r="AO32" s="105">
        <v>0</v>
      </c>
      <c r="AP32" s="105">
        <v>0</v>
      </c>
      <c r="AQ32" s="105">
        <v>0</v>
      </c>
      <c r="AR32" s="105">
        <v>0</v>
      </c>
      <c r="AS32" s="105">
        <v>0</v>
      </c>
      <c r="AT32" s="105">
        <v>0</v>
      </c>
      <c r="AU32" s="105">
        <v>0</v>
      </c>
      <c r="AV32" s="105">
        <v>0</v>
      </c>
      <c r="AW32" s="25">
        <f t="shared" si="6"/>
        <v>0</v>
      </c>
      <c r="AX32" s="105">
        <v>0</v>
      </c>
      <c r="AY32" s="105">
        <v>0</v>
      </c>
      <c r="AZ32" s="105">
        <v>0</v>
      </c>
      <c r="BA32" s="105">
        <v>0</v>
      </c>
      <c r="BB32" s="105">
        <v>0</v>
      </c>
      <c r="BC32" s="105">
        <v>0</v>
      </c>
      <c r="BD32" s="105">
        <v>0</v>
      </c>
      <c r="BE32" s="105">
        <v>0</v>
      </c>
      <c r="BF32" s="105">
        <v>0</v>
      </c>
      <c r="BG32" s="105">
        <v>0</v>
      </c>
      <c r="BH32" s="105">
        <v>0</v>
      </c>
      <c r="BI32" s="105">
        <v>0</v>
      </c>
      <c r="BJ32" s="105">
        <v>0</v>
      </c>
      <c r="BK32" s="105">
        <v>0</v>
      </c>
      <c r="BL32" s="105">
        <v>0</v>
      </c>
      <c r="BM32" s="105">
        <v>0</v>
      </c>
      <c r="BN32" s="105">
        <v>0</v>
      </c>
      <c r="BO32" s="105">
        <v>0</v>
      </c>
      <c r="BP32" s="105">
        <v>0</v>
      </c>
      <c r="BQ32" s="105">
        <v>0</v>
      </c>
      <c r="BR32" s="105">
        <v>0</v>
      </c>
      <c r="BS32" s="105">
        <v>0</v>
      </c>
      <c r="BT32" s="105">
        <v>0</v>
      </c>
      <c r="BU32" s="105">
        <v>0</v>
      </c>
      <c r="BV32" s="105">
        <v>0</v>
      </c>
      <c r="BW32" s="105">
        <v>0</v>
      </c>
      <c r="BX32" s="105">
        <v>0</v>
      </c>
      <c r="BY32" s="105">
        <v>0</v>
      </c>
      <c r="BZ32" s="105">
        <v>0</v>
      </c>
      <c r="CA32" s="105">
        <v>0</v>
      </c>
      <c r="CB32" s="105">
        <v>0</v>
      </c>
      <c r="CC32" s="105">
        <v>0</v>
      </c>
      <c r="CD32" s="105">
        <v>0</v>
      </c>
      <c r="CE32" s="105">
        <v>0</v>
      </c>
      <c r="CF32" s="105">
        <v>0</v>
      </c>
      <c r="CG32" s="105">
        <v>0</v>
      </c>
      <c r="CH32" s="105">
        <v>0</v>
      </c>
      <c r="CI32" s="105">
        <v>0</v>
      </c>
      <c r="CJ32" s="105">
        <v>0</v>
      </c>
      <c r="CK32" s="105">
        <v>0</v>
      </c>
      <c r="CL32" s="105">
        <v>0</v>
      </c>
      <c r="CM32" s="105">
        <v>0</v>
      </c>
      <c r="CN32" s="105">
        <v>0</v>
      </c>
      <c r="CO32" s="105">
        <v>0</v>
      </c>
      <c r="CP32" s="99" t="s">
        <v>46</v>
      </c>
    </row>
    <row r="33" spans="1:94" ht="63">
      <c r="A33" s="171" t="s">
        <v>67</v>
      </c>
      <c r="B33" s="172" t="s">
        <v>68</v>
      </c>
      <c r="C33" s="171" t="s">
        <v>45</v>
      </c>
      <c r="D33" s="171" t="s">
        <v>46</v>
      </c>
      <c r="E33" s="113">
        <v>0</v>
      </c>
      <c r="F33" s="113">
        <v>0</v>
      </c>
      <c r="G33" s="113">
        <v>0</v>
      </c>
      <c r="H33" s="113">
        <v>0</v>
      </c>
      <c r="I33" s="113">
        <v>0</v>
      </c>
      <c r="J33" s="113">
        <v>0</v>
      </c>
      <c r="K33" s="113">
        <v>0</v>
      </c>
      <c r="L33" s="25">
        <v>0</v>
      </c>
      <c r="M33" s="105">
        <v>0</v>
      </c>
      <c r="N33" s="105">
        <v>0</v>
      </c>
      <c r="O33" s="105">
        <v>0</v>
      </c>
      <c r="P33" s="105">
        <v>0</v>
      </c>
      <c r="Q33" s="105">
        <v>0</v>
      </c>
      <c r="R33" s="105">
        <v>0</v>
      </c>
      <c r="S33" s="105">
        <v>0</v>
      </c>
      <c r="T33" s="105">
        <v>0</v>
      </c>
      <c r="U33" s="105">
        <v>0</v>
      </c>
      <c r="V33" s="105">
        <v>0</v>
      </c>
      <c r="W33" s="105">
        <v>0</v>
      </c>
      <c r="X33" s="105">
        <v>0</v>
      </c>
      <c r="Y33" s="105">
        <v>0</v>
      </c>
      <c r="Z33" s="105">
        <v>0</v>
      </c>
      <c r="AA33" s="105">
        <v>0</v>
      </c>
      <c r="AB33" s="105">
        <v>0</v>
      </c>
      <c r="AC33" s="105">
        <v>0</v>
      </c>
      <c r="AD33" s="105">
        <v>0</v>
      </c>
      <c r="AE33" s="105">
        <v>0</v>
      </c>
      <c r="AF33" s="105">
        <v>0</v>
      </c>
      <c r="AG33" s="105">
        <v>0</v>
      </c>
      <c r="AH33" s="105">
        <v>0</v>
      </c>
      <c r="AI33" s="105">
        <v>0</v>
      </c>
      <c r="AJ33" s="105">
        <v>0</v>
      </c>
      <c r="AK33" s="105">
        <v>0</v>
      </c>
      <c r="AL33" s="105">
        <v>0</v>
      </c>
      <c r="AM33" s="105">
        <v>0</v>
      </c>
      <c r="AN33" s="105">
        <v>0</v>
      </c>
      <c r="AO33" s="105">
        <v>0</v>
      </c>
      <c r="AP33" s="105">
        <v>0</v>
      </c>
      <c r="AQ33" s="105">
        <v>0</v>
      </c>
      <c r="AR33" s="105">
        <v>0</v>
      </c>
      <c r="AS33" s="105">
        <v>0</v>
      </c>
      <c r="AT33" s="105">
        <v>0</v>
      </c>
      <c r="AU33" s="105">
        <v>0</v>
      </c>
      <c r="AV33" s="105">
        <v>0</v>
      </c>
      <c r="AW33" s="25">
        <f t="shared" si="6"/>
        <v>0</v>
      </c>
      <c r="AX33" s="105">
        <v>0</v>
      </c>
      <c r="AY33" s="105">
        <v>0</v>
      </c>
      <c r="AZ33" s="105">
        <v>0</v>
      </c>
      <c r="BA33" s="105">
        <v>0</v>
      </c>
      <c r="BB33" s="105">
        <v>0</v>
      </c>
      <c r="BC33" s="105">
        <v>0</v>
      </c>
      <c r="BD33" s="105">
        <v>0</v>
      </c>
      <c r="BE33" s="105">
        <v>0</v>
      </c>
      <c r="BF33" s="105">
        <v>0</v>
      </c>
      <c r="BG33" s="105">
        <v>0</v>
      </c>
      <c r="BH33" s="105">
        <v>0</v>
      </c>
      <c r="BI33" s="105">
        <v>0</v>
      </c>
      <c r="BJ33" s="105">
        <v>0</v>
      </c>
      <c r="BK33" s="105">
        <v>0</v>
      </c>
      <c r="BL33" s="105">
        <v>0</v>
      </c>
      <c r="BM33" s="105">
        <v>0</v>
      </c>
      <c r="BN33" s="105">
        <v>0</v>
      </c>
      <c r="BO33" s="105">
        <v>0</v>
      </c>
      <c r="BP33" s="105">
        <v>0</v>
      </c>
      <c r="BQ33" s="105">
        <v>0</v>
      </c>
      <c r="BR33" s="105">
        <v>0</v>
      </c>
      <c r="BS33" s="105">
        <v>0</v>
      </c>
      <c r="BT33" s="105">
        <v>0</v>
      </c>
      <c r="BU33" s="105">
        <v>0</v>
      </c>
      <c r="BV33" s="105">
        <v>0</v>
      </c>
      <c r="BW33" s="105">
        <v>0</v>
      </c>
      <c r="BX33" s="105">
        <v>0</v>
      </c>
      <c r="BY33" s="105">
        <v>0</v>
      </c>
      <c r="BZ33" s="105">
        <v>0</v>
      </c>
      <c r="CA33" s="105">
        <v>0</v>
      </c>
      <c r="CB33" s="105">
        <v>0</v>
      </c>
      <c r="CC33" s="105">
        <v>0</v>
      </c>
      <c r="CD33" s="105">
        <v>0</v>
      </c>
      <c r="CE33" s="105">
        <v>0</v>
      </c>
      <c r="CF33" s="105">
        <v>0</v>
      </c>
      <c r="CG33" s="105">
        <v>0</v>
      </c>
      <c r="CH33" s="105">
        <v>0</v>
      </c>
      <c r="CI33" s="105">
        <v>0</v>
      </c>
      <c r="CJ33" s="105">
        <v>0</v>
      </c>
      <c r="CK33" s="105">
        <v>0</v>
      </c>
      <c r="CL33" s="105">
        <v>0</v>
      </c>
      <c r="CM33" s="105">
        <v>0</v>
      </c>
      <c r="CN33" s="105">
        <v>0</v>
      </c>
      <c r="CO33" s="105">
        <v>0</v>
      </c>
      <c r="CP33" s="99" t="s">
        <v>46</v>
      </c>
    </row>
    <row r="34" spans="1:94" ht="47.25">
      <c r="A34" s="171" t="s">
        <v>69</v>
      </c>
      <c r="B34" s="172" t="s">
        <v>70</v>
      </c>
      <c r="C34" s="171" t="s">
        <v>45</v>
      </c>
      <c r="D34" s="171" t="s">
        <v>46</v>
      </c>
      <c r="E34" s="113">
        <f t="shared" ref="E34:BT34" si="20">SUM(E35:E36)</f>
        <v>0</v>
      </c>
      <c r="F34" s="113">
        <f t="shared" si="20"/>
        <v>0</v>
      </c>
      <c r="G34" s="113">
        <f t="shared" si="20"/>
        <v>0</v>
      </c>
      <c r="H34" s="113">
        <f t="shared" si="20"/>
        <v>0</v>
      </c>
      <c r="I34" s="113">
        <f t="shared" si="20"/>
        <v>0</v>
      </c>
      <c r="J34" s="113">
        <f t="shared" si="20"/>
        <v>0</v>
      </c>
      <c r="K34" s="113">
        <f t="shared" si="20"/>
        <v>0</v>
      </c>
      <c r="L34" s="25">
        <v>0</v>
      </c>
      <c r="M34" s="105">
        <f t="shared" si="20"/>
        <v>0</v>
      </c>
      <c r="N34" s="105">
        <f t="shared" si="20"/>
        <v>0</v>
      </c>
      <c r="O34" s="105">
        <f>SUM(O35:O36)</f>
        <v>0</v>
      </c>
      <c r="P34" s="105">
        <f t="shared" si="20"/>
        <v>0</v>
      </c>
      <c r="Q34" s="105">
        <f t="shared" si="20"/>
        <v>0</v>
      </c>
      <c r="R34" s="105">
        <f t="shared" si="20"/>
        <v>0</v>
      </c>
      <c r="S34" s="105">
        <f t="shared" si="20"/>
        <v>0</v>
      </c>
      <c r="T34" s="105">
        <f t="shared" si="20"/>
        <v>0</v>
      </c>
      <c r="U34" s="105">
        <f t="shared" si="20"/>
        <v>0</v>
      </c>
      <c r="V34" s="105">
        <f t="shared" si="20"/>
        <v>0</v>
      </c>
      <c r="W34" s="105">
        <f t="shared" si="20"/>
        <v>0</v>
      </c>
      <c r="X34" s="105">
        <f t="shared" si="20"/>
        <v>0</v>
      </c>
      <c r="Y34" s="105">
        <f t="shared" si="20"/>
        <v>0</v>
      </c>
      <c r="Z34" s="105">
        <f t="shared" si="20"/>
        <v>0</v>
      </c>
      <c r="AA34" s="105">
        <f t="shared" si="20"/>
        <v>0</v>
      </c>
      <c r="AB34" s="105">
        <f t="shared" si="20"/>
        <v>0</v>
      </c>
      <c r="AC34" s="105">
        <f t="shared" si="20"/>
        <v>0</v>
      </c>
      <c r="AD34" s="105">
        <f t="shared" si="20"/>
        <v>0</v>
      </c>
      <c r="AE34" s="105">
        <f t="shared" si="20"/>
        <v>0</v>
      </c>
      <c r="AF34" s="105">
        <f t="shared" si="20"/>
        <v>0</v>
      </c>
      <c r="AG34" s="105">
        <f t="shared" si="20"/>
        <v>0</v>
      </c>
      <c r="AH34" s="105">
        <f t="shared" si="20"/>
        <v>0</v>
      </c>
      <c r="AI34" s="105">
        <f t="shared" si="20"/>
        <v>0</v>
      </c>
      <c r="AJ34" s="105">
        <f t="shared" si="20"/>
        <v>0</v>
      </c>
      <c r="AK34" s="105">
        <f t="shared" si="20"/>
        <v>0</v>
      </c>
      <c r="AL34" s="105">
        <f t="shared" si="20"/>
        <v>0</v>
      </c>
      <c r="AM34" s="105">
        <f t="shared" si="20"/>
        <v>0</v>
      </c>
      <c r="AN34" s="105">
        <f t="shared" si="20"/>
        <v>0</v>
      </c>
      <c r="AO34" s="105">
        <f t="shared" si="20"/>
        <v>0</v>
      </c>
      <c r="AP34" s="105">
        <f t="shared" si="20"/>
        <v>0</v>
      </c>
      <c r="AQ34" s="105">
        <f t="shared" si="20"/>
        <v>0</v>
      </c>
      <c r="AR34" s="105">
        <f t="shared" si="20"/>
        <v>0</v>
      </c>
      <c r="AS34" s="105">
        <f t="shared" si="20"/>
        <v>0</v>
      </c>
      <c r="AT34" s="105">
        <f t="shared" si="20"/>
        <v>0</v>
      </c>
      <c r="AU34" s="105">
        <f t="shared" si="20"/>
        <v>0</v>
      </c>
      <c r="AV34" s="105">
        <f t="shared" si="20"/>
        <v>0</v>
      </c>
      <c r="AW34" s="25">
        <f t="shared" si="6"/>
        <v>0</v>
      </c>
      <c r="AX34" s="105">
        <f t="shared" si="20"/>
        <v>0</v>
      </c>
      <c r="AY34" s="105">
        <f t="shared" si="20"/>
        <v>0</v>
      </c>
      <c r="AZ34" s="105">
        <f>SUM(AZ35:AZ36)</f>
        <v>0</v>
      </c>
      <c r="BA34" s="105">
        <f t="shared" si="20"/>
        <v>0</v>
      </c>
      <c r="BB34" s="105">
        <f t="shared" si="20"/>
        <v>0</v>
      </c>
      <c r="BC34" s="105">
        <f t="shared" si="20"/>
        <v>0</v>
      </c>
      <c r="BD34" s="105">
        <f t="shared" si="20"/>
        <v>0</v>
      </c>
      <c r="BE34" s="105">
        <f t="shared" si="20"/>
        <v>0</v>
      </c>
      <c r="BF34" s="105">
        <f t="shared" si="20"/>
        <v>0</v>
      </c>
      <c r="BG34" s="105">
        <f t="shared" si="20"/>
        <v>0</v>
      </c>
      <c r="BH34" s="105">
        <f t="shared" si="20"/>
        <v>0</v>
      </c>
      <c r="BI34" s="105">
        <f t="shared" si="20"/>
        <v>0</v>
      </c>
      <c r="BJ34" s="105">
        <f t="shared" si="20"/>
        <v>0</v>
      </c>
      <c r="BK34" s="105">
        <f t="shared" si="20"/>
        <v>0</v>
      </c>
      <c r="BL34" s="105">
        <f t="shared" si="20"/>
        <v>0</v>
      </c>
      <c r="BM34" s="105">
        <f t="shared" si="20"/>
        <v>0</v>
      </c>
      <c r="BN34" s="105">
        <f t="shared" si="20"/>
        <v>0</v>
      </c>
      <c r="BO34" s="105">
        <f t="shared" si="20"/>
        <v>0</v>
      </c>
      <c r="BP34" s="105">
        <f t="shared" si="20"/>
        <v>0</v>
      </c>
      <c r="BQ34" s="105">
        <f t="shared" si="20"/>
        <v>0</v>
      </c>
      <c r="BR34" s="105">
        <f t="shared" si="20"/>
        <v>0</v>
      </c>
      <c r="BS34" s="105">
        <f t="shared" si="20"/>
        <v>0</v>
      </c>
      <c r="BT34" s="105">
        <f t="shared" si="20"/>
        <v>0</v>
      </c>
      <c r="BU34" s="105">
        <f t="shared" ref="BU34:CO34" si="21">SUM(BU35:BU36)</f>
        <v>0</v>
      </c>
      <c r="BV34" s="105">
        <f t="shared" si="21"/>
        <v>0</v>
      </c>
      <c r="BW34" s="105">
        <f t="shared" si="21"/>
        <v>0</v>
      </c>
      <c r="BX34" s="105">
        <f t="shared" si="21"/>
        <v>0</v>
      </c>
      <c r="BY34" s="105">
        <f t="shared" si="21"/>
        <v>0</v>
      </c>
      <c r="BZ34" s="105">
        <f t="shared" si="21"/>
        <v>0</v>
      </c>
      <c r="CA34" s="105">
        <f t="shared" si="21"/>
        <v>0</v>
      </c>
      <c r="CB34" s="105">
        <f t="shared" si="21"/>
        <v>0</v>
      </c>
      <c r="CC34" s="105">
        <f t="shared" si="21"/>
        <v>0</v>
      </c>
      <c r="CD34" s="105">
        <f t="shared" si="21"/>
        <v>0</v>
      </c>
      <c r="CE34" s="105">
        <f t="shared" si="21"/>
        <v>0</v>
      </c>
      <c r="CF34" s="105">
        <f t="shared" si="21"/>
        <v>0</v>
      </c>
      <c r="CG34" s="105">
        <f t="shared" si="21"/>
        <v>0</v>
      </c>
      <c r="CH34" s="105">
        <f t="shared" si="21"/>
        <v>0</v>
      </c>
      <c r="CI34" s="105">
        <f t="shared" si="21"/>
        <v>0</v>
      </c>
      <c r="CJ34" s="105">
        <f>SUM(CJ35:CJ36)</f>
        <v>0</v>
      </c>
      <c r="CK34" s="105">
        <f t="shared" si="21"/>
        <v>0</v>
      </c>
      <c r="CL34" s="105">
        <f t="shared" si="21"/>
        <v>0</v>
      </c>
      <c r="CM34" s="105">
        <f t="shared" si="21"/>
        <v>0</v>
      </c>
      <c r="CN34" s="105">
        <f t="shared" si="21"/>
        <v>0</v>
      </c>
      <c r="CO34" s="105">
        <f t="shared" si="21"/>
        <v>0</v>
      </c>
      <c r="CP34" s="99" t="s">
        <v>46</v>
      </c>
    </row>
    <row r="35" spans="1:94" ht="78.75">
      <c r="A35" s="171" t="s">
        <v>71</v>
      </c>
      <c r="B35" s="172" t="s">
        <v>72</v>
      </c>
      <c r="C35" s="171" t="s">
        <v>45</v>
      </c>
      <c r="D35" s="171" t="s">
        <v>46</v>
      </c>
      <c r="E35" s="113">
        <v>0</v>
      </c>
      <c r="F35" s="113">
        <v>0</v>
      </c>
      <c r="G35" s="113">
        <v>0</v>
      </c>
      <c r="H35" s="113">
        <v>0</v>
      </c>
      <c r="I35" s="113">
        <v>0</v>
      </c>
      <c r="J35" s="113">
        <v>0</v>
      </c>
      <c r="K35" s="113">
        <v>0</v>
      </c>
      <c r="L35" s="25">
        <v>0</v>
      </c>
      <c r="M35" s="105">
        <v>0</v>
      </c>
      <c r="N35" s="105">
        <v>0</v>
      </c>
      <c r="O35" s="105">
        <v>0</v>
      </c>
      <c r="P35" s="105">
        <v>0</v>
      </c>
      <c r="Q35" s="105">
        <v>0</v>
      </c>
      <c r="R35" s="105">
        <v>0</v>
      </c>
      <c r="S35" s="105">
        <v>0</v>
      </c>
      <c r="T35" s="105">
        <v>0</v>
      </c>
      <c r="U35" s="105">
        <v>0</v>
      </c>
      <c r="V35" s="105">
        <v>0</v>
      </c>
      <c r="W35" s="105">
        <v>0</v>
      </c>
      <c r="X35" s="105">
        <v>0</v>
      </c>
      <c r="Y35" s="105">
        <v>0</v>
      </c>
      <c r="Z35" s="105">
        <v>0</v>
      </c>
      <c r="AA35" s="105">
        <v>0</v>
      </c>
      <c r="AB35" s="105">
        <v>0</v>
      </c>
      <c r="AC35" s="105">
        <v>0</v>
      </c>
      <c r="AD35" s="105">
        <v>0</v>
      </c>
      <c r="AE35" s="105">
        <v>0</v>
      </c>
      <c r="AF35" s="105">
        <v>0</v>
      </c>
      <c r="AG35" s="105">
        <v>0</v>
      </c>
      <c r="AH35" s="105">
        <v>0</v>
      </c>
      <c r="AI35" s="105">
        <v>0</v>
      </c>
      <c r="AJ35" s="105">
        <v>0</v>
      </c>
      <c r="AK35" s="105">
        <v>0</v>
      </c>
      <c r="AL35" s="105">
        <v>0</v>
      </c>
      <c r="AM35" s="105">
        <v>0</v>
      </c>
      <c r="AN35" s="105">
        <v>0</v>
      </c>
      <c r="AO35" s="105">
        <v>0</v>
      </c>
      <c r="AP35" s="105">
        <v>0</v>
      </c>
      <c r="AQ35" s="105">
        <v>0</v>
      </c>
      <c r="AR35" s="105">
        <v>0</v>
      </c>
      <c r="AS35" s="105">
        <v>0</v>
      </c>
      <c r="AT35" s="105">
        <v>0</v>
      </c>
      <c r="AU35" s="105">
        <v>0</v>
      </c>
      <c r="AV35" s="105">
        <v>0</v>
      </c>
      <c r="AW35" s="25">
        <f t="shared" si="6"/>
        <v>0</v>
      </c>
      <c r="AX35" s="105">
        <v>0</v>
      </c>
      <c r="AY35" s="105">
        <v>0</v>
      </c>
      <c r="AZ35" s="105">
        <v>0</v>
      </c>
      <c r="BA35" s="105">
        <v>0</v>
      </c>
      <c r="BB35" s="105">
        <v>0</v>
      </c>
      <c r="BC35" s="105">
        <v>0</v>
      </c>
      <c r="BD35" s="105">
        <v>0</v>
      </c>
      <c r="BE35" s="105">
        <v>0</v>
      </c>
      <c r="BF35" s="105">
        <v>0</v>
      </c>
      <c r="BG35" s="105">
        <v>0</v>
      </c>
      <c r="BH35" s="105">
        <v>0</v>
      </c>
      <c r="BI35" s="105">
        <v>0</v>
      </c>
      <c r="BJ35" s="105">
        <v>0</v>
      </c>
      <c r="BK35" s="105">
        <v>0</v>
      </c>
      <c r="BL35" s="105">
        <v>0</v>
      </c>
      <c r="BM35" s="105">
        <v>0</v>
      </c>
      <c r="BN35" s="105">
        <v>0</v>
      </c>
      <c r="BO35" s="105">
        <v>0</v>
      </c>
      <c r="BP35" s="105">
        <v>0</v>
      </c>
      <c r="BQ35" s="105">
        <v>0</v>
      </c>
      <c r="BR35" s="105">
        <v>0</v>
      </c>
      <c r="BS35" s="105">
        <v>0</v>
      </c>
      <c r="BT35" s="105">
        <v>0</v>
      </c>
      <c r="BU35" s="105">
        <v>0</v>
      </c>
      <c r="BV35" s="105">
        <v>0</v>
      </c>
      <c r="BW35" s="105">
        <v>0</v>
      </c>
      <c r="BX35" s="105">
        <v>0</v>
      </c>
      <c r="BY35" s="105">
        <v>0</v>
      </c>
      <c r="BZ35" s="105">
        <v>0</v>
      </c>
      <c r="CA35" s="105">
        <v>0</v>
      </c>
      <c r="CB35" s="105">
        <v>0</v>
      </c>
      <c r="CC35" s="105">
        <v>0</v>
      </c>
      <c r="CD35" s="105">
        <v>0</v>
      </c>
      <c r="CE35" s="105">
        <v>0</v>
      </c>
      <c r="CF35" s="105">
        <v>0</v>
      </c>
      <c r="CG35" s="105">
        <v>0</v>
      </c>
      <c r="CH35" s="105">
        <v>0</v>
      </c>
      <c r="CI35" s="105">
        <v>0</v>
      </c>
      <c r="CJ35" s="105">
        <v>0</v>
      </c>
      <c r="CK35" s="105">
        <v>0</v>
      </c>
      <c r="CL35" s="105">
        <v>0</v>
      </c>
      <c r="CM35" s="105">
        <v>0</v>
      </c>
      <c r="CN35" s="105">
        <v>0</v>
      </c>
      <c r="CO35" s="105">
        <v>0</v>
      </c>
      <c r="CP35" s="99" t="s">
        <v>46</v>
      </c>
    </row>
    <row r="36" spans="1:94" ht="47.25">
      <c r="A36" s="171" t="s">
        <v>73</v>
      </c>
      <c r="B36" s="172" t="s">
        <v>74</v>
      </c>
      <c r="C36" s="171" t="s">
        <v>45</v>
      </c>
      <c r="D36" s="171" t="s">
        <v>46</v>
      </c>
      <c r="E36" s="113">
        <v>0</v>
      </c>
      <c r="F36" s="113">
        <v>0</v>
      </c>
      <c r="G36" s="113">
        <v>0</v>
      </c>
      <c r="H36" s="113">
        <v>0</v>
      </c>
      <c r="I36" s="113">
        <v>0</v>
      </c>
      <c r="J36" s="113">
        <v>0</v>
      </c>
      <c r="K36" s="113">
        <v>0</v>
      </c>
      <c r="L36" s="25">
        <v>0</v>
      </c>
      <c r="M36" s="105">
        <v>0</v>
      </c>
      <c r="N36" s="105">
        <v>0</v>
      </c>
      <c r="O36" s="105">
        <v>0</v>
      </c>
      <c r="P36" s="105">
        <v>0</v>
      </c>
      <c r="Q36" s="105">
        <v>0</v>
      </c>
      <c r="R36" s="105">
        <v>0</v>
      </c>
      <c r="S36" s="105">
        <v>0</v>
      </c>
      <c r="T36" s="105">
        <v>0</v>
      </c>
      <c r="U36" s="105">
        <v>0</v>
      </c>
      <c r="V36" s="105">
        <v>0</v>
      </c>
      <c r="W36" s="105">
        <v>0</v>
      </c>
      <c r="X36" s="105">
        <v>0</v>
      </c>
      <c r="Y36" s="105">
        <v>0</v>
      </c>
      <c r="Z36" s="105">
        <v>0</v>
      </c>
      <c r="AA36" s="105">
        <v>0</v>
      </c>
      <c r="AB36" s="105">
        <v>0</v>
      </c>
      <c r="AC36" s="105">
        <v>0</v>
      </c>
      <c r="AD36" s="105">
        <v>0</v>
      </c>
      <c r="AE36" s="105">
        <v>0</v>
      </c>
      <c r="AF36" s="105">
        <v>0</v>
      </c>
      <c r="AG36" s="105">
        <v>0</v>
      </c>
      <c r="AH36" s="105">
        <v>0</v>
      </c>
      <c r="AI36" s="105">
        <v>0</v>
      </c>
      <c r="AJ36" s="105">
        <v>0</v>
      </c>
      <c r="AK36" s="105">
        <v>0</v>
      </c>
      <c r="AL36" s="105">
        <v>0</v>
      </c>
      <c r="AM36" s="105">
        <v>0</v>
      </c>
      <c r="AN36" s="105">
        <v>0</v>
      </c>
      <c r="AO36" s="105">
        <v>0</v>
      </c>
      <c r="AP36" s="105">
        <v>0</v>
      </c>
      <c r="AQ36" s="105">
        <v>0</v>
      </c>
      <c r="AR36" s="105">
        <v>0</v>
      </c>
      <c r="AS36" s="105">
        <v>0</v>
      </c>
      <c r="AT36" s="105">
        <v>0</v>
      </c>
      <c r="AU36" s="105">
        <v>0</v>
      </c>
      <c r="AV36" s="105">
        <v>0</v>
      </c>
      <c r="AW36" s="25">
        <f t="shared" si="6"/>
        <v>0</v>
      </c>
      <c r="AX36" s="105">
        <v>0</v>
      </c>
      <c r="AY36" s="105">
        <v>0</v>
      </c>
      <c r="AZ36" s="105">
        <v>0</v>
      </c>
      <c r="BA36" s="105">
        <v>0</v>
      </c>
      <c r="BB36" s="105">
        <v>0</v>
      </c>
      <c r="BC36" s="105">
        <v>0</v>
      </c>
      <c r="BD36" s="105">
        <v>0</v>
      </c>
      <c r="BE36" s="105">
        <v>0</v>
      </c>
      <c r="BF36" s="105">
        <v>0</v>
      </c>
      <c r="BG36" s="105">
        <v>0</v>
      </c>
      <c r="BH36" s="105">
        <v>0</v>
      </c>
      <c r="BI36" s="105">
        <v>0</v>
      </c>
      <c r="BJ36" s="105">
        <v>0</v>
      </c>
      <c r="BK36" s="105">
        <v>0</v>
      </c>
      <c r="BL36" s="105">
        <v>0</v>
      </c>
      <c r="BM36" s="105">
        <v>0</v>
      </c>
      <c r="BN36" s="105">
        <v>0</v>
      </c>
      <c r="BO36" s="105">
        <v>0</v>
      </c>
      <c r="BP36" s="105">
        <v>0</v>
      </c>
      <c r="BQ36" s="105">
        <v>0</v>
      </c>
      <c r="BR36" s="105">
        <v>0</v>
      </c>
      <c r="BS36" s="105">
        <v>0</v>
      </c>
      <c r="BT36" s="105">
        <v>0</v>
      </c>
      <c r="BU36" s="105">
        <v>0</v>
      </c>
      <c r="BV36" s="105">
        <v>0</v>
      </c>
      <c r="BW36" s="105">
        <v>0</v>
      </c>
      <c r="BX36" s="105">
        <v>0</v>
      </c>
      <c r="BY36" s="105">
        <v>0</v>
      </c>
      <c r="BZ36" s="105">
        <v>0</v>
      </c>
      <c r="CA36" s="105">
        <v>0</v>
      </c>
      <c r="CB36" s="105">
        <v>0</v>
      </c>
      <c r="CC36" s="105">
        <v>0</v>
      </c>
      <c r="CD36" s="105">
        <v>0</v>
      </c>
      <c r="CE36" s="105">
        <v>0</v>
      </c>
      <c r="CF36" s="105">
        <v>0</v>
      </c>
      <c r="CG36" s="105">
        <v>0</v>
      </c>
      <c r="CH36" s="105">
        <v>0</v>
      </c>
      <c r="CI36" s="105">
        <v>0</v>
      </c>
      <c r="CJ36" s="105">
        <v>0</v>
      </c>
      <c r="CK36" s="105">
        <v>0</v>
      </c>
      <c r="CL36" s="105">
        <v>0</v>
      </c>
      <c r="CM36" s="105">
        <v>0</v>
      </c>
      <c r="CN36" s="105">
        <v>0</v>
      </c>
      <c r="CO36" s="105">
        <v>0</v>
      </c>
      <c r="CP36" s="99" t="s">
        <v>46</v>
      </c>
    </row>
    <row r="37" spans="1:94" ht="63">
      <c r="A37" s="171" t="s">
        <v>75</v>
      </c>
      <c r="B37" s="172" t="s">
        <v>76</v>
      </c>
      <c r="C37" s="171" t="s">
        <v>45</v>
      </c>
      <c r="D37" s="171" t="s">
        <v>46</v>
      </c>
      <c r="E37" s="113">
        <f t="shared" ref="E37:BT37" si="22">SUM(E38:E43)</f>
        <v>0</v>
      </c>
      <c r="F37" s="113">
        <f t="shared" si="22"/>
        <v>0</v>
      </c>
      <c r="G37" s="113">
        <f t="shared" si="22"/>
        <v>0</v>
      </c>
      <c r="H37" s="113">
        <f t="shared" si="22"/>
        <v>0</v>
      </c>
      <c r="I37" s="113">
        <f t="shared" si="22"/>
        <v>0</v>
      </c>
      <c r="J37" s="113">
        <f t="shared" si="22"/>
        <v>0</v>
      </c>
      <c r="K37" s="113">
        <f t="shared" si="22"/>
        <v>0</v>
      </c>
      <c r="L37" s="25">
        <v>0</v>
      </c>
      <c r="M37" s="105">
        <f t="shared" si="22"/>
        <v>0</v>
      </c>
      <c r="N37" s="105">
        <f t="shared" si="22"/>
        <v>0</v>
      </c>
      <c r="O37" s="105">
        <f>SUM(O38:O43)</f>
        <v>0</v>
      </c>
      <c r="P37" s="105">
        <f t="shared" si="22"/>
        <v>0</v>
      </c>
      <c r="Q37" s="105">
        <f t="shared" si="22"/>
        <v>0</v>
      </c>
      <c r="R37" s="105">
        <f t="shared" si="22"/>
        <v>0</v>
      </c>
      <c r="S37" s="105">
        <f t="shared" si="22"/>
        <v>0</v>
      </c>
      <c r="T37" s="105">
        <f t="shared" si="22"/>
        <v>0</v>
      </c>
      <c r="U37" s="105">
        <f t="shared" si="22"/>
        <v>0</v>
      </c>
      <c r="V37" s="105">
        <f t="shared" si="22"/>
        <v>0</v>
      </c>
      <c r="W37" s="105">
        <f t="shared" si="22"/>
        <v>0</v>
      </c>
      <c r="X37" s="105">
        <f t="shared" si="22"/>
        <v>0</v>
      </c>
      <c r="Y37" s="105">
        <f t="shared" si="22"/>
        <v>0</v>
      </c>
      <c r="Z37" s="105">
        <f t="shared" si="22"/>
        <v>0</v>
      </c>
      <c r="AA37" s="105">
        <f t="shared" si="22"/>
        <v>0</v>
      </c>
      <c r="AB37" s="105">
        <f t="shared" si="22"/>
        <v>0</v>
      </c>
      <c r="AC37" s="105">
        <f t="shared" si="22"/>
        <v>0</v>
      </c>
      <c r="AD37" s="105">
        <f t="shared" si="22"/>
        <v>0</v>
      </c>
      <c r="AE37" s="105">
        <f t="shared" si="22"/>
        <v>0</v>
      </c>
      <c r="AF37" s="105">
        <f t="shared" si="22"/>
        <v>0</v>
      </c>
      <c r="AG37" s="105">
        <f t="shared" si="22"/>
        <v>0</v>
      </c>
      <c r="AH37" s="105">
        <f t="shared" si="22"/>
        <v>0</v>
      </c>
      <c r="AI37" s="105">
        <f t="shared" si="22"/>
        <v>0</v>
      </c>
      <c r="AJ37" s="105">
        <f t="shared" si="22"/>
        <v>0</v>
      </c>
      <c r="AK37" s="105">
        <f t="shared" si="22"/>
        <v>0</v>
      </c>
      <c r="AL37" s="105">
        <f t="shared" si="22"/>
        <v>0</v>
      </c>
      <c r="AM37" s="105">
        <f t="shared" si="22"/>
        <v>0</v>
      </c>
      <c r="AN37" s="105">
        <f t="shared" si="22"/>
        <v>0</v>
      </c>
      <c r="AO37" s="105">
        <f t="shared" si="22"/>
        <v>0</v>
      </c>
      <c r="AP37" s="105">
        <f t="shared" si="22"/>
        <v>0</v>
      </c>
      <c r="AQ37" s="105">
        <f t="shared" si="22"/>
        <v>0</v>
      </c>
      <c r="AR37" s="105">
        <f t="shared" si="22"/>
        <v>0</v>
      </c>
      <c r="AS37" s="105">
        <f t="shared" si="22"/>
        <v>0</v>
      </c>
      <c r="AT37" s="105">
        <f t="shared" si="22"/>
        <v>0</v>
      </c>
      <c r="AU37" s="105">
        <f t="shared" si="22"/>
        <v>0</v>
      </c>
      <c r="AV37" s="105">
        <f t="shared" si="22"/>
        <v>0</v>
      </c>
      <c r="AW37" s="25">
        <f t="shared" si="6"/>
        <v>0</v>
      </c>
      <c r="AX37" s="105">
        <f t="shared" si="22"/>
        <v>0</v>
      </c>
      <c r="AY37" s="105">
        <f t="shared" si="22"/>
        <v>0</v>
      </c>
      <c r="AZ37" s="105">
        <f>SUM(AZ38:AZ43)</f>
        <v>0</v>
      </c>
      <c r="BA37" s="105">
        <f t="shared" si="22"/>
        <v>0</v>
      </c>
      <c r="BB37" s="105">
        <f t="shared" si="22"/>
        <v>0</v>
      </c>
      <c r="BC37" s="105">
        <f t="shared" si="22"/>
        <v>0</v>
      </c>
      <c r="BD37" s="105">
        <f t="shared" si="22"/>
        <v>0</v>
      </c>
      <c r="BE37" s="105">
        <f t="shared" si="22"/>
        <v>0</v>
      </c>
      <c r="BF37" s="105">
        <f t="shared" si="22"/>
        <v>0</v>
      </c>
      <c r="BG37" s="105">
        <f t="shared" si="22"/>
        <v>0</v>
      </c>
      <c r="BH37" s="105">
        <f t="shared" si="22"/>
        <v>0</v>
      </c>
      <c r="BI37" s="105">
        <f t="shared" si="22"/>
        <v>0</v>
      </c>
      <c r="BJ37" s="105">
        <f t="shared" si="22"/>
        <v>0</v>
      </c>
      <c r="BK37" s="105">
        <f t="shared" si="22"/>
        <v>0</v>
      </c>
      <c r="BL37" s="105">
        <f t="shared" si="22"/>
        <v>0</v>
      </c>
      <c r="BM37" s="105">
        <f t="shared" si="22"/>
        <v>0</v>
      </c>
      <c r="BN37" s="105">
        <f t="shared" si="22"/>
        <v>0</v>
      </c>
      <c r="BO37" s="105">
        <f t="shared" si="22"/>
        <v>0</v>
      </c>
      <c r="BP37" s="105">
        <f t="shared" si="22"/>
        <v>0</v>
      </c>
      <c r="BQ37" s="105">
        <f t="shared" si="22"/>
        <v>0</v>
      </c>
      <c r="BR37" s="105">
        <f t="shared" si="22"/>
        <v>0</v>
      </c>
      <c r="BS37" s="105">
        <f t="shared" si="22"/>
        <v>0</v>
      </c>
      <c r="BT37" s="105">
        <f t="shared" si="22"/>
        <v>0</v>
      </c>
      <c r="BU37" s="105">
        <f t="shared" ref="BU37:CO37" si="23">SUM(BU38:BU43)</f>
        <v>0</v>
      </c>
      <c r="BV37" s="105">
        <f t="shared" si="23"/>
        <v>0</v>
      </c>
      <c r="BW37" s="105">
        <f t="shared" si="23"/>
        <v>0</v>
      </c>
      <c r="BX37" s="105">
        <f t="shared" si="23"/>
        <v>0</v>
      </c>
      <c r="BY37" s="105">
        <f t="shared" si="23"/>
        <v>0</v>
      </c>
      <c r="BZ37" s="105">
        <f t="shared" si="23"/>
        <v>0</v>
      </c>
      <c r="CA37" s="105">
        <f t="shared" si="23"/>
        <v>0</v>
      </c>
      <c r="CB37" s="105">
        <f t="shared" si="23"/>
        <v>0</v>
      </c>
      <c r="CC37" s="105">
        <f t="shared" si="23"/>
        <v>0</v>
      </c>
      <c r="CD37" s="105">
        <f t="shared" si="23"/>
        <v>0</v>
      </c>
      <c r="CE37" s="105">
        <f t="shared" si="23"/>
        <v>0</v>
      </c>
      <c r="CF37" s="105">
        <f t="shared" si="23"/>
        <v>0</v>
      </c>
      <c r="CG37" s="105">
        <f t="shared" si="23"/>
        <v>0</v>
      </c>
      <c r="CH37" s="105">
        <f t="shared" si="23"/>
        <v>0</v>
      </c>
      <c r="CI37" s="105">
        <f t="shared" si="23"/>
        <v>0</v>
      </c>
      <c r="CJ37" s="105">
        <f>SUM(CJ38:CJ43)</f>
        <v>0</v>
      </c>
      <c r="CK37" s="105">
        <f t="shared" si="23"/>
        <v>0</v>
      </c>
      <c r="CL37" s="105">
        <f t="shared" si="23"/>
        <v>0</v>
      </c>
      <c r="CM37" s="105">
        <f t="shared" si="23"/>
        <v>0</v>
      </c>
      <c r="CN37" s="105">
        <f t="shared" si="23"/>
        <v>0</v>
      </c>
      <c r="CO37" s="105">
        <f t="shared" si="23"/>
        <v>0</v>
      </c>
      <c r="CP37" s="99" t="s">
        <v>46</v>
      </c>
    </row>
    <row r="38" spans="1:94" ht="126">
      <c r="A38" s="171" t="s">
        <v>77</v>
      </c>
      <c r="B38" s="172" t="s">
        <v>78</v>
      </c>
      <c r="C38" s="171" t="s">
        <v>45</v>
      </c>
      <c r="D38" s="171" t="s">
        <v>46</v>
      </c>
      <c r="E38" s="113">
        <v>0</v>
      </c>
      <c r="F38" s="113">
        <v>0</v>
      </c>
      <c r="G38" s="113">
        <v>0</v>
      </c>
      <c r="H38" s="113">
        <v>0</v>
      </c>
      <c r="I38" s="113">
        <v>0</v>
      </c>
      <c r="J38" s="113">
        <v>0</v>
      </c>
      <c r="K38" s="113">
        <v>0</v>
      </c>
      <c r="L38" s="25">
        <v>0</v>
      </c>
      <c r="M38" s="105">
        <v>0</v>
      </c>
      <c r="N38" s="105">
        <v>0</v>
      </c>
      <c r="O38" s="105">
        <v>0</v>
      </c>
      <c r="P38" s="105">
        <v>0</v>
      </c>
      <c r="Q38" s="105">
        <v>0</v>
      </c>
      <c r="R38" s="105">
        <v>0</v>
      </c>
      <c r="S38" s="105">
        <v>0</v>
      </c>
      <c r="T38" s="105">
        <v>0</v>
      </c>
      <c r="U38" s="105">
        <v>0</v>
      </c>
      <c r="V38" s="105">
        <v>0</v>
      </c>
      <c r="W38" s="105">
        <v>0</v>
      </c>
      <c r="X38" s="105">
        <v>0</v>
      </c>
      <c r="Y38" s="105">
        <v>0</v>
      </c>
      <c r="Z38" s="105">
        <v>0</v>
      </c>
      <c r="AA38" s="105">
        <v>0</v>
      </c>
      <c r="AB38" s="105">
        <v>0</v>
      </c>
      <c r="AC38" s="105">
        <v>0</v>
      </c>
      <c r="AD38" s="105">
        <v>0</v>
      </c>
      <c r="AE38" s="105">
        <v>0</v>
      </c>
      <c r="AF38" s="105">
        <v>0</v>
      </c>
      <c r="AG38" s="105">
        <v>0</v>
      </c>
      <c r="AH38" s="105">
        <v>0</v>
      </c>
      <c r="AI38" s="105">
        <v>0</v>
      </c>
      <c r="AJ38" s="105">
        <v>0</v>
      </c>
      <c r="AK38" s="105">
        <v>0</v>
      </c>
      <c r="AL38" s="105">
        <v>0</v>
      </c>
      <c r="AM38" s="105">
        <v>0</v>
      </c>
      <c r="AN38" s="105">
        <v>0</v>
      </c>
      <c r="AO38" s="105">
        <v>0</v>
      </c>
      <c r="AP38" s="105">
        <v>0</v>
      </c>
      <c r="AQ38" s="105">
        <v>0</v>
      </c>
      <c r="AR38" s="105">
        <v>0</v>
      </c>
      <c r="AS38" s="105">
        <v>0</v>
      </c>
      <c r="AT38" s="105">
        <v>0</v>
      </c>
      <c r="AU38" s="105">
        <v>0</v>
      </c>
      <c r="AV38" s="105">
        <v>0</v>
      </c>
      <c r="AW38" s="25">
        <f t="shared" si="6"/>
        <v>0</v>
      </c>
      <c r="AX38" s="105">
        <v>0</v>
      </c>
      <c r="AY38" s="105">
        <v>0</v>
      </c>
      <c r="AZ38" s="105">
        <v>0</v>
      </c>
      <c r="BA38" s="105">
        <v>0</v>
      </c>
      <c r="BB38" s="105">
        <v>0</v>
      </c>
      <c r="BC38" s="105">
        <v>0</v>
      </c>
      <c r="BD38" s="105">
        <v>0</v>
      </c>
      <c r="BE38" s="105">
        <v>0</v>
      </c>
      <c r="BF38" s="105">
        <v>0</v>
      </c>
      <c r="BG38" s="105">
        <v>0</v>
      </c>
      <c r="BH38" s="105">
        <v>0</v>
      </c>
      <c r="BI38" s="105">
        <v>0</v>
      </c>
      <c r="BJ38" s="105">
        <v>0</v>
      </c>
      <c r="BK38" s="105">
        <v>0</v>
      </c>
      <c r="BL38" s="105">
        <v>0</v>
      </c>
      <c r="BM38" s="105">
        <v>0</v>
      </c>
      <c r="BN38" s="105">
        <v>0</v>
      </c>
      <c r="BO38" s="105">
        <v>0</v>
      </c>
      <c r="BP38" s="105">
        <v>0</v>
      </c>
      <c r="BQ38" s="105">
        <v>0</v>
      </c>
      <c r="BR38" s="105">
        <v>0</v>
      </c>
      <c r="BS38" s="105">
        <v>0</v>
      </c>
      <c r="BT38" s="105">
        <v>0</v>
      </c>
      <c r="BU38" s="105">
        <v>0</v>
      </c>
      <c r="BV38" s="105">
        <v>0</v>
      </c>
      <c r="BW38" s="105">
        <v>0</v>
      </c>
      <c r="BX38" s="105">
        <v>0</v>
      </c>
      <c r="BY38" s="105">
        <v>0</v>
      </c>
      <c r="BZ38" s="105">
        <v>0</v>
      </c>
      <c r="CA38" s="105">
        <v>0</v>
      </c>
      <c r="CB38" s="105">
        <v>0</v>
      </c>
      <c r="CC38" s="105">
        <v>0</v>
      </c>
      <c r="CD38" s="105">
        <v>0</v>
      </c>
      <c r="CE38" s="105">
        <v>0</v>
      </c>
      <c r="CF38" s="105">
        <v>0</v>
      </c>
      <c r="CG38" s="105">
        <v>0</v>
      </c>
      <c r="CH38" s="105">
        <v>0</v>
      </c>
      <c r="CI38" s="105">
        <v>0</v>
      </c>
      <c r="CJ38" s="105">
        <v>0</v>
      </c>
      <c r="CK38" s="105">
        <v>0</v>
      </c>
      <c r="CL38" s="105">
        <v>0</v>
      </c>
      <c r="CM38" s="105">
        <v>0</v>
      </c>
      <c r="CN38" s="105">
        <v>0</v>
      </c>
      <c r="CO38" s="105">
        <v>0</v>
      </c>
      <c r="CP38" s="99" t="s">
        <v>46</v>
      </c>
    </row>
    <row r="39" spans="1:94" ht="110.25">
      <c r="A39" s="171" t="s">
        <v>77</v>
      </c>
      <c r="B39" s="172" t="s">
        <v>79</v>
      </c>
      <c r="C39" s="171" t="s">
        <v>45</v>
      </c>
      <c r="D39" s="171" t="s">
        <v>46</v>
      </c>
      <c r="E39" s="113">
        <v>0</v>
      </c>
      <c r="F39" s="113">
        <v>0</v>
      </c>
      <c r="G39" s="113">
        <v>0</v>
      </c>
      <c r="H39" s="113">
        <v>0</v>
      </c>
      <c r="I39" s="113">
        <v>0</v>
      </c>
      <c r="J39" s="113">
        <v>0</v>
      </c>
      <c r="K39" s="113">
        <v>0</v>
      </c>
      <c r="L39" s="25">
        <v>0</v>
      </c>
      <c r="M39" s="105">
        <v>0</v>
      </c>
      <c r="N39" s="105">
        <v>0</v>
      </c>
      <c r="O39" s="105">
        <v>0</v>
      </c>
      <c r="P39" s="105">
        <v>0</v>
      </c>
      <c r="Q39" s="105">
        <v>0</v>
      </c>
      <c r="R39" s="105">
        <v>0</v>
      </c>
      <c r="S39" s="105">
        <v>0</v>
      </c>
      <c r="T39" s="105">
        <v>0</v>
      </c>
      <c r="U39" s="105">
        <v>0</v>
      </c>
      <c r="V39" s="105">
        <v>0</v>
      </c>
      <c r="W39" s="105">
        <v>0</v>
      </c>
      <c r="X39" s="105">
        <v>0</v>
      </c>
      <c r="Y39" s="105">
        <v>0</v>
      </c>
      <c r="Z39" s="105">
        <v>0</v>
      </c>
      <c r="AA39" s="105">
        <v>0</v>
      </c>
      <c r="AB39" s="105">
        <v>0</v>
      </c>
      <c r="AC39" s="105">
        <v>0</v>
      </c>
      <c r="AD39" s="105">
        <v>0</v>
      </c>
      <c r="AE39" s="105">
        <v>0</v>
      </c>
      <c r="AF39" s="105">
        <v>0</v>
      </c>
      <c r="AG39" s="105">
        <v>0</v>
      </c>
      <c r="AH39" s="105">
        <v>0</v>
      </c>
      <c r="AI39" s="105">
        <v>0</v>
      </c>
      <c r="AJ39" s="105">
        <v>0</v>
      </c>
      <c r="AK39" s="105">
        <v>0</v>
      </c>
      <c r="AL39" s="105">
        <v>0</v>
      </c>
      <c r="AM39" s="105">
        <v>0</v>
      </c>
      <c r="AN39" s="105">
        <v>0</v>
      </c>
      <c r="AO39" s="105">
        <v>0</v>
      </c>
      <c r="AP39" s="105">
        <v>0</v>
      </c>
      <c r="AQ39" s="105">
        <v>0</v>
      </c>
      <c r="AR39" s="105">
        <v>0</v>
      </c>
      <c r="AS39" s="105">
        <v>0</v>
      </c>
      <c r="AT39" s="105">
        <v>0</v>
      </c>
      <c r="AU39" s="105">
        <v>0</v>
      </c>
      <c r="AV39" s="105">
        <v>0</v>
      </c>
      <c r="AW39" s="25">
        <f t="shared" si="6"/>
        <v>0</v>
      </c>
      <c r="AX39" s="105">
        <v>0</v>
      </c>
      <c r="AY39" s="105">
        <v>0</v>
      </c>
      <c r="AZ39" s="105">
        <v>0</v>
      </c>
      <c r="BA39" s="105">
        <v>0</v>
      </c>
      <c r="BB39" s="105">
        <v>0</v>
      </c>
      <c r="BC39" s="105">
        <v>0</v>
      </c>
      <c r="BD39" s="105">
        <v>0</v>
      </c>
      <c r="BE39" s="105">
        <v>0</v>
      </c>
      <c r="BF39" s="105">
        <v>0</v>
      </c>
      <c r="BG39" s="105">
        <v>0</v>
      </c>
      <c r="BH39" s="105">
        <v>0</v>
      </c>
      <c r="BI39" s="105">
        <v>0</v>
      </c>
      <c r="BJ39" s="105">
        <v>0</v>
      </c>
      <c r="BK39" s="105">
        <v>0</v>
      </c>
      <c r="BL39" s="105">
        <v>0</v>
      </c>
      <c r="BM39" s="105">
        <v>0</v>
      </c>
      <c r="BN39" s="105">
        <v>0</v>
      </c>
      <c r="BO39" s="105">
        <v>0</v>
      </c>
      <c r="BP39" s="105">
        <v>0</v>
      </c>
      <c r="BQ39" s="105">
        <v>0</v>
      </c>
      <c r="BR39" s="105">
        <v>0</v>
      </c>
      <c r="BS39" s="105">
        <v>0</v>
      </c>
      <c r="BT39" s="105">
        <v>0</v>
      </c>
      <c r="BU39" s="105">
        <v>0</v>
      </c>
      <c r="BV39" s="105">
        <v>0</v>
      </c>
      <c r="BW39" s="105">
        <v>0</v>
      </c>
      <c r="BX39" s="105">
        <v>0</v>
      </c>
      <c r="BY39" s="105">
        <v>0</v>
      </c>
      <c r="BZ39" s="105">
        <v>0</v>
      </c>
      <c r="CA39" s="105">
        <v>0</v>
      </c>
      <c r="CB39" s="105">
        <v>0</v>
      </c>
      <c r="CC39" s="105">
        <v>0</v>
      </c>
      <c r="CD39" s="105">
        <v>0</v>
      </c>
      <c r="CE39" s="105">
        <v>0</v>
      </c>
      <c r="CF39" s="105">
        <v>0</v>
      </c>
      <c r="CG39" s="105">
        <v>0</v>
      </c>
      <c r="CH39" s="105">
        <v>0</v>
      </c>
      <c r="CI39" s="105">
        <v>0</v>
      </c>
      <c r="CJ39" s="105">
        <v>0</v>
      </c>
      <c r="CK39" s="105">
        <v>0</v>
      </c>
      <c r="CL39" s="105">
        <v>0</v>
      </c>
      <c r="CM39" s="105">
        <v>0</v>
      </c>
      <c r="CN39" s="105">
        <v>0</v>
      </c>
      <c r="CO39" s="105">
        <v>0</v>
      </c>
      <c r="CP39" s="99" t="s">
        <v>46</v>
      </c>
    </row>
    <row r="40" spans="1:94" ht="110.25">
      <c r="A40" s="171" t="s">
        <v>77</v>
      </c>
      <c r="B40" s="172" t="s">
        <v>80</v>
      </c>
      <c r="C40" s="171" t="s">
        <v>45</v>
      </c>
      <c r="D40" s="171" t="s">
        <v>46</v>
      </c>
      <c r="E40" s="113">
        <v>0</v>
      </c>
      <c r="F40" s="113">
        <v>0</v>
      </c>
      <c r="G40" s="113">
        <v>0</v>
      </c>
      <c r="H40" s="113">
        <v>0</v>
      </c>
      <c r="I40" s="113">
        <v>0</v>
      </c>
      <c r="J40" s="113">
        <v>0</v>
      </c>
      <c r="K40" s="113">
        <v>0</v>
      </c>
      <c r="L40" s="25">
        <v>0</v>
      </c>
      <c r="M40" s="105">
        <v>0</v>
      </c>
      <c r="N40" s="105">
        <v>0</v>
      </c>
      <c r="O40" s="105">
        <v>0</v>
      </c>
      <c r="P40" s="105">
        <v>0</v>
      </c>
      <c r="Q40" s="105">
        <v>0</v>
      </c>
      <c r="R40" s="105">
        <v>0</v>
      </c>
      <c r="S40" s="105">
        <v>0</v>
      </c>
      <c r="T40" s="105">
        <v>0</v>
      </c>
      <c r="U40" s="105">
        <v>0</v>
      </c>
      <c r="V40" s="105">
        <v>0</v>
      </c>
      <c r="W40" s="105">
        <v>0</v>
      </c>
      <c r="X40" s="105">
        <v>0</v>
      </c>
      <c r="Y40" s="105">
        <v>0</v>
      </c>
      <c r="Z40" s="105">
        <v>0</v>
      </c>
      <c r="AA40" s="105">
        <v>0</v>
      </c>
      <c r="AB40" s="105">
        <v>0</v>
      </c>
      <c r="AC40" s="105">
        <v>0</v>
      </c>
      <c r="AD40" s="105">
        <v>0</v>
      </c>
      <c r="AE40" s="105">
        <v>0</v>
      </c>
      <c r="AF40" s="105">
        <v>0</v>
      </c>
      <c r="AG40" s="105">
        <v>0</v>
      </c>
      <c r="AH40" s="105">
        <v>0</v>
      </c>
      <c r="AI40" s="105">
        <v>0</v>
      </c>
      <c r="AJ40" s="105">
        <v>0</v>
      </c>
      <c r="AK40" s="105">
        <v>0</v>
      </c>
      <c r="AL40" s="105">
        <v>0</v>
      </c>
      <c r="AM40" s="105">
        <v>0</v>
      </c>
      <c r="AN40" s="105">
        <v>0</v>
      </c>
      <c r="AO40" s="105">
        <v>0</v>
      </c>
      <c r="AP40" s="105">
        <v>0</v>
      </c>
      <c r="AQ40" s="105">
        <v>0</v>
      </c>
      <c r="AR40" s="105">
        <v>0</v>
      </c>
      <c r="AS40" s="105">
        <v>0</v>
      </c>
      <c r="AT40" s="105">
        <v>0</v>
      </c>
      <c r="AU40" s="105">
        <v>0</v>
      </c>
      <c r="AV40" s="105">
        <v>0</v>
      </c>
      <c r="AW40" s="25">
        <f t="shared" si="6"/>
        <v>0</v>
      </c>
      <c r="AX40" s="105">
        <v>0</v>
      </c>
      <c r="AY40" s="105">
        <v>0</v>
      </c>
      <c r="AZ40" s="105">
        <v>0</v>
      </c>
      <c r="BA40" s="105">
        <v>0</v>
      </c>
      <c r="BB40" s="105">
        <v>0</v>
      </c>
      <c r="BC40" s="105">
        <v>0</v>
      </c>
      <c r="BD40" s="105">
        <v>0</v>
      </c>
      <c r="BE40" s="105">
        <v>0</v>
      </c>
      <c r="BF40" s="105">
        <v>0</v>
      </c>
      <c r="BG40" s="105">
        <v>0</v>
      </c>
      <c r="BH40" s="105">
        <v>0</v>
      </c>
      <c r="BI40" s="105">
        <v>0</v>
      </c>
      <c r="BJ40" s="105">
        <v>0</v>
      </c>
      <c r="BK40" s="105">
        <v>0</v>
      </c>
      <c r="BL40" s="105">
        <v>0</v>
      </c>
      <c r="BM40" s="105">
        <v>0</v>
      </c>
      <c r="BN40" s="105">
        <v>0</v>
      </c>
      <c r="BO40" s="105">
        <v>0</v>
      </c>
      <c r="BP40" s="105">
        <v>0</v>
      </c>
      <c r="BQ40" s="105">
        <v>0</v>
      </c>
      <c r="BR40" s="105">
        <v>0</v>
      </c>
      <c r="BS40" s="105">
        <v>0</v>
      </c>
      <c r="BT40" s="105">
        <v>0</v>
      </c>
      <c r="BU40" s="105">
        <v>0</v>
      </c>
      <c r="BV40" s="105">
        <v>0</v>
      </c>
      <c r="BW40" s="105">
        <v>0</v>
      </c>
      <c r="BX40" s="105">
        <v>0</v>
      </c>
      <c r="BY40" s="105">
        <v>0</v>
      </c>
      <c r="BZ40" s="105">
        <v>0</v>
      </c>
      <c r="CA40" s="105">
        <v>0</v>
      </c>
      <c r="CB40" s="105">
        <v>0</v>
      </c>
      <c r="CC40" s="105">
        <v>0</v>
      </c>
      <c r="CD40" s="105">
        <v>0</v>
      </c>
      <c r="CE40" s="105">
        <v>0</v>
      </c>
      <c r="CF40" s="105">
        <v>0</v>
      </c>
      <c r="CG40" s="105">
        <v>0</v>
      </c>
      <c r="CH40" s="105">
        <v>0</v>
      </c>
      <c r="CI40" s="105">
        <v>0</v>
      </c>
      <c r="CJ40" s="105">
        <v>0</v>
      </c>
      <c r="CK40" s="105">
        <v>0</v>
      </c>
      <c r="CL40" s="105">
        <v>0</v>
      </c>
      <c r="CM40" s="105">
        <v>0</v>
      </c>
      <c r="CN40" s="105">
        <v>0</v>
      </c>
      <c r="CO40" s="105">
        <v>0</v>
      </c>
      <c r="CP40" s="99" t="s">
        <v>46</v>
      </c>
    </row>
    <row r="41" spans="1:94" ht="126">
      <c r="A41" s="171" t="s">
        <v>81</v>
      </c>
      <c r="B41" s="172" t="s">
        <v>78</v>
      </c>
      <c r="C41" s="171" t="s">
        <v>45</v>
      </c>
      <c r="D41" s="171" t="s">
        <v>46</v>
      </c>
      <c r="E41" s="113">
        <v>0</v>
      </c>
      <c r="F41" s="113">
        <v>0</v>
      </c>
      <c r="G41" s="113">
        <v>0</v>
      </c>
      <c r="H41" s="113">
        <v>0</v>
      </c>
      <c r="I41" s="113">
        <v>0</v>
      </c>
      <c r="J41" s="113">
        <v>0</v>
      </c>
      <c r="K41" s="113">
        <v>0</v>
      </c>
      <c r="L41" s="25">
        <v>0</v>
      </c>
      <c r="M41" s="105">
        <v>0</v>
      </c>
      <c r="N41" s="105">
        <v>0</v>
      </c>
      <c r="O41" s="105">
        <v>0</v>
      </c>
      <c r="P41" s="105">
        <v>0</v>
      </c>
      <c r="Q41" s="105">
        <v>0</v>
      </c>
      <c r="R41" s="105">
        <v>0</v>
      </c>
      <c r="S41" s="105">
        <v>0</v>
      </c>
      <c r="T41" s="105">
        <v>0</v>
      </c>
      <c r="U41" s="105">
        <v>0</v>
      </c>
      <c r="V41" s="105">
        <v>0</v>
      </c>
      <c r="W41" s="105">
        <v>0</v>
      </c>
      <c r="X41" s="105">
        <v>0</v>
      </c>
      <c r="Y41" s="105">
        <v>0</v>
      </c>
      <c r="Z41" s="105">
        <v>0</v>
      </c>
      <c r="AA41" s="105">
        <v>0</v>
      </c>
      <c r="AB41" s="105">
        <v>0</v>
      </c>
      <c r="AC41" s="105">
        <v>0</v>
      </c>
      <c r="AD41" s="105">
        <v>0</v>
      </c>
      <c r="AE41" s="105">
        <v>0</v>
      </c>
      <c r="AF41" s="105">
        <v>0</v>
      </c>
      <c r="AG41" s="105">
        <v>0</v>
      </c>
      <c r="AH41" s="105">
        <v>0</v>
      </c>
      <c r="AI41" s="105">
        <v>0</v>
      </c>
      <c r="AJ41" s="105">
        <v>0</v>
      </c>
      <c r="AK41" s="105">
        <v>0</v>
      </c>
      <c r="AL41" s="105">
        <v>0</v>
      </c>
      <c r="AM41" s="105">
        <v>0</v>
      </c>
      <c r="AN41" s="105">
        <v>0</v>
      </c>
      <c r="AO41" s="105">
        <v>0</v>
      </c>
      <c r="AP41" s="105">
        <v>0</v>
      </c>
      <c r="AQ41" s="105">
        <v>0</v>
      </c>
      <c r="AR41" s="105">
        <v>0</v>
      </c>
      <c r="AS41" s="105">
        <v>0</v>
      </c>
      <c r="AT41" s="105">
        <v>0</v>
      </c>
      <c r="AU41" s="105">
        <v>0</v>
      </c>
      <c r="AV41" s="105">
        <v>0</v>
      </c>
      <c r="AW41" s="25">
        <f t="shared" si="6"/>
        <v>0</v>
      </c>
      <c r="AX41" s="105">
        <v>0</v>
      </c>
      <c r="AY41" s="105">
        <v>0</v>
      </c>
      <c r="AZ41" s="105">
        <v>0</v>
      </c>
      <c r="BA41" s="105">
        <v>0</v>
      </c>
      <c r="BB41" s="105">
        <v>0</v>
      </c>
      <c r="BC41" s="105">
        <v>0</v>
      </c>
      <c r="BD41" s="105">
        <v>0</v>
      </c>
      <c r="BE41" s="105">
        <v>0</v>
      </c>
      <c r="BF41" s="105">
        <v>0</v>
      </c>
      <c r="BG41" s="105">
        <v>0</v>
      </c>
      <c r="BH41" s="105">
        <v>0</v>
      </c>
      <c r="BI41" s="105">
        <v>0</v>
      </c>
      <c r="BJ41" s="105">
        <v>0</v>
      </c>
      <c r="BK41" s="105">
        <v>0</v>
      </c>
      <c r="BL41" s="105">
        <v>0</v>
      </c>
      <c r="BM41" s="105">
        <v>0</v>
      </c>
      <c r="BN41" s="105">
        <v>0</v>
      </c>
      <c r="BO41" s="105">
        <v>0</v>
      </c>
      <c r="BP41" s="105">
        <v>0</v>
      </c>
      <c r="BQ41" s="105">
        <v>0</v>
      </c>
      <c r="BR41" s="105">
        <v>0</v>
      </c>
      <c r="BS41" s="105">
        <v>0</v>
      </c>
      <c r="BT41" s="105">
        <v>0</v>
      </c>
      <c r="BU41" s="105">
        <v>0</v>
      </c>
      <c r="BV41" s="105">
        <v>0</v>
      </c>
      <c r="BW41" s="105">
        <v>0</v>
      </c>
      <c r="BX41" s="105">
        <v>0</v>
      </c>
      <c r="BY41" s="105">
        <v>0</v>
      </c>
      <c r="BZ41" s="105">
        <v>0</v>
      </c>
      <c r="CA41" s="105">
        <v>0</v>
      </c>
      <c r="CB41" s="105">
        <v>0</v>
      </c>
      <c r="CC41" s="105">
        <v>0</v>
      </c>
      <c r="CD41" s="105">
        <v>0</v>
      </c>
      <c r="CE41" s="105">
        <v>0</v>
      </c>
      <c r="CF41" s="105">
        <v>0</v>
      </c>
      <c r="CG41" s="105">
        <v>0</v>
      </c>
      <c r="CH41" s="105">
        <v>0</v>
      </c>
      <c r="CI41" s="105">
        <v>0</v>
      </c>
      <c r="CJ41" s="105">
        <v>0</v>
      </c>
      <c r="CK41" s="105">
        <v>0</v>
      </c>
      <c r="CL41" s="105">
        <v>0</v>
      </c>
      <c r="CM41" s="105">
        <v>0</v>
      </c>
      <c r="CN41" s="105">
        <v>0</v>
      </c>
      <c r="CO41" s="105">
        <v>0</v>
      </c>
      <c r="CP41" s="99" t="s">
        <v>46</v>
      </c>
    </row>
    <row r="42" spans="1:94" ht="110.25">
      <c r="A42" s="171" t="s">
        <v>81</v>
      </c>
      <c r="B42" s="172" t="s">
        <v>79</v>
      </c>
      <c r="C42" s="171" t="s">
        <v>45</v>
      </c>
      <c r="D42" s="171" t="s">
        <v>46</v>
      </c>
      <c r="E42" s="113">
        <v>0</v>
      </c>
      <c r="F42" s="113">
        <v>0</v>
      </c>
      <c r="G42" s="113">
        <v>0</v>
      </c>
      <c r="H42" s="113">
        <v>0</v>
      </c>
      <c r="I42" s="113">
        <v>0</v>
      </c>
      <c r="J42" s="113">
        <v>0</v>
      </c>
      <c r="K42" s="113">
        <v>0</v>
      </c>
      <c r="L42" s="25">
        <v>0</v>
      </c>
      <c r="M42" s="105">
        <v>0</v>
      </c>
      <c r="N42" s="105">
        <v>0</v>
      </c>
      <c r="O42" s="105">
        <v>0</v>
      </c>
      <c r="P42" s="105">
        <v>0</v>
      </c>
      <c r="Q42" s="105">
        <v>0</v>
      </c>
      <c r="R42" s="105">
        <v>0</v>
      </c>
      <c r="S42" s="105">
        <v>0</v>
      </c>
      <c r="T42" s="105">
        <v>0</v>
      </c>
      <c r="U42" s="105">
        <v>0</v>
      </c>
      <c r="V42" s="105">
        <v>0</v>
      </c>
      <c r="W42" s="105">
        <v>0</v>
      </c>
      <c r="X42" s="105">
        <v>0</v>
      </c>
      <c r="Y42" s="105">
        <v>0</v>
      </c>
      <c r="Z42" s="105">
        <v>0</v>
      </c>
      <c r="AA42" s="105">
        <v>0</v>
      </c>
      <c r="AB42" s="105">
        <v>0</v>
      </c>
      <c r="AC42" s="105">
        <v>0</v>
      </c>
      <c r="AD42" s="105">
        <v>0</v>
      </c>
      <c r="AE42" s="105">
        <v>0</v>
      </c>
      <c r="AF42" s="105">
        <v>0</v>
      </c>
      <c r="AG42" s="105">
        <v>0</v>
      </c>
      <c r="AH42" s="105">
        <v>0</v>
      </c>
      <c r="AI42" s="105">
        <v>0</v>
      </c>
      <c r="AJ42" s="105">
        <v>0</v>
      </c>
      <c r="AK42" s="105">
        <v>0</v>
      </c>
      <c r="AL42" s="105">
        <v>0</v>
      </c>
      <c r="AM42" s="105">
        <v>0</v>
      </c>
      <c r="AN42" s="105">
        <v>0</v>
      </c>
      <c r="AO42" s="105">
        <v>0</v>
      </c>
      <c r="AP42" s="105">
        <v>0</v>
      </c>
      <c r="AQ42" s="105">
        <v>0</v>
      </c>
      <c r="AR42" s="105">
        <v>0</v>
      </c>
      <c r="AS42" s="105">
        <v>0</v>
      </c>
      <c r="AT42" s="105">
        <v>0</v>
      </c>
      <c r="AU42" s="105">
        <v>0</v>
      </c>
      <c r="AV42" s="105">
        <v>0</v>
      </c>
      <c r="AW42" s="25">
        <f t="shared" si="6"/>
        <v>0</v>
      </c>
      <c r="AX42" s="105">
        <v>0</v>
      </c>
      <c r="AY42" s="105">
        <v>0</v>
      </c>
      <c r="AZ42" s="105">
        <v>0</v>
      </c>
      <c r="BA42" s="105">
        <v>0</v>
      </c>
      <c r="BB42" s="105">
        <v>0</v>
      </c>
      <c r="BC42" s="105">
        <v>0</v>
      </c>
      <c r="BD42" s="105">
        <v>0</v>
      </c>
      <c r="BE42" s="105">
        <v>0</v>
      </c>
      <c r="BF42" s="105">
        <v>0</v>
      </c>
      <c r="BG42" s="105">
        <v>0</v>
      </c>
      <c r="BH42" s="105">
        <v>0</v>
      </c>
      <c r="BI42" s="105">
        <v>0</v>
      </c>
      <c r="BJ42" s="105">
        <v>0</v>
      </c>
      <c r="BK42" s="105">
        <v>0</v>
      </c>
      <c r="BL42" s="105">
        <v>0</v>
      </c>
      <c r="BM42" s="105">
        <v>0</v>
      </c>
      <c r="BN42" s="105">
        <v>0</v>
      </c>
      <c r="BO42" s="105">
        <v>0</v>
      </c>
      <c r="BP42" s="105">
        <v>0</v>
      </c>
      <c r="BQ42" s="105">
        <v>0</v>
      </c>
      <c r="BR42" s="105">
        <v>0</v>
      </c>
      <c r="BS42" s="105">
        <v>0</v>
      </c>
      <c r="BT42" s="105">
        <v>0</v>
      </c>
      <c r="BU42" s="105">
        <v>0</v>
      </c>
      <c r="BV42" s="105">
        <v>0</v>
      </c>
      <c r="BW42" s="105">
        <v>0</v>
      </c>
      <c r="BX42" s="105">
        <v>0</v>
      </c>
      <c r="BY42" s="105">
        <v>0</v>
      </c>
      <c r="BZ42" s="105">
        <v>0</v>
      </c>
      <c r="CA42" s="105">
        <v>0</v>
      </c>
      <c r="CB42" s="105">
        <v>0</v>
      </c>
      <c r="CC42" s="105">
        <v>0</v>
      </c>
      <c r="CD42" s="105">
        <v>0</v>
      </c>
      <c r="CE42" s="105">
        <v>0</v>
      </c>
      <c r="CF42" s="105">
        <v>0</v>
      </c>
      <c r="CG42" s="105">
        <v>0</v>
      </c>
      <c r="CH42" s="105">
        <v>0</v>
      </c>
      <c r="CI42" s="105">
        <v>0</v>
      </c>
      <c r="CJ42" s="105">
        <v>0</v>
      </c>
      <c r="CK42" s="105">
        <v>0</v>
      </c>
      <c r="CL42" s="105">
        <v>0</v>
      </c>
      <c r="CM42" s="105">
        <v>0</v>
      </c>
      <c r="CN42" s="105">
        <v>0</v>
      </c>
      <c r="CO42" s="105">
        <v>0</v>
      </c>
      <c r="CP42" s="99" t="s">
        <v>46</v>
      </c>
    </row>
    <row r="43" spans="1:94" ht="110.25">
      <c r="A43" s="171" t="s">
        <v>81</v>
      </c>
      <c r="B43" s="172" t="s">
        <v>82</v>
      </c>
      <c r="C43" s="171" t="s">
        <v>45</v>
      </c>
      <c r="D43" s="171" t="s">
        <v>46</v>
      </c>
      <c r="E43" s="113">
        <v>0</v>
      </c>
      <c r="F43" s="113">
        <v>0</v>
      </c>
      <c r="G43" s="113">
        <v>0</v>
      </c>
      <c r="H43" s="113">
        <v>0</v>
      </c>
      <c r="I43" s="113">
        <v>0</v>
      </c>
      <c r="J43" s="113">
        <v>0</v>
      </c>
      <c r="K43" s="113">
        <v>0</v>
      </c>
      <c r="L43" s="25">
        <v>0</v>
      </c>
      <c r="M43" s="105">
        <v>0</v>
      </c>
      <c r="N43" s="105">
        <v>0</v>
      </c>
      <c r="O43" s="105">
        <v>0</v>
      </c>
      <c r="P43" s="105">
        <v>0</v>
      </c>
      <c r="Q43" s="105">
        <v>0</v>
      </c>
      <c r="R43" s="105">
        <v>0</v>
      </c>
      <c r="S43" s="105">
        <v>0</v>
      </c>
      <c r="T43" s="105">
        <v>0</v>
      </c>
      <c r="U43" s="105">
        <v>0</v>
      </c>
      <c r="V43" s="105">
        <v>0</v>
      </c>
      <c r="W43" s="105">
        <v>0</v>
      </c>
      <c r="X43" s="105">
        <v>0</v>
      </c>
      <c r="Y43" s="105">
        <v>0</v>
      </c>
      <c r="Z43" s="105">
        <v>0</v>
      </c>
      <c r="AA43" s="105">
        <v>0</v>
      </c>
      <c r="AB43" s="105">
        <v>0</v>
      </c>
      <c r="AC43" s="105">
        <v>0</v>
      </c>
      <c r="AD43" s="105">
        <v>0</v>
      </c>
      <c r="AE43" s="105">
        <v>0</v>
      </c>
      <c r="AF43" s="105">
        <v>0</v>
      </c>
      <c r="AG43" s="105">
        <v>0</v>
      </c>
      <c r="AH43" s="105">
        <v>0</v>
      </c>
      <c r="AI43" s="105">
        <v>0</v>
      </c>
      <c r="AJ43" s="105">
        <v>0</v>
      </c>
      <c r="AK43" s="105">
        <v>0</v>
      </c>
      <c r="AL43" s="105">
        <v>0</v>
      </c>
      <c r="AM43" s="105">
        <v>0</v>
      </c>
      <c r="AN43" s="105">
        <v>0</v>
      </c>
      <c r="AO43" s="105">
        <v>0</v>
      </c>
      <c r="AP43" s="105">
        <v>0</v>
      </c>
      <c r="AQ43" s="105">
        <v>0</v>
      </c>
      <c r="AR43" s="105">
        <v>0</v>
      </c>
      <c r="AS43" s="105">
        <v>0</v>
      </c>
      <c r="AT43" s="105">
        <v>0</v>
      </c>
      <c r="AU43" s="105">
        <v>0</v>
      </c>
      <c r="AV43" s="105">
        <v>0</v>
      </c>
      <c r="AW43" s="25">
        <f t="shared" si="6"/>
        <v>0</v>
      </c>
      <c r="AX43" s="105">
        <v>0</v>
      </c>
      <c r="AY43" s="105">
        <v>0</v>
      </c>
      <c r="AZ43" s="105">
        <v>0</v>
      </c>
      <c r="BA43" s="105">
        <v>0</v>
      </c>
      <c r="BB43" s="105">
        <v>0</v>
      </c>
      <c r="BC43" s="105">
        <v>0</v>
      </c>
      <c r="BD43" s="105">
        <v>0</v>
      </c>
      <c r="BE43" s="105">
        <v>0</v>
      </c>
      <c r="BF43" s="105">
        <v>0</v>
      </c>
      <c r="BG43" s="105">
        <v>0</v>
      </c>
      <c r="BH43" s="105">
        <v>0</v>
      </c>
      <c r="BI43" s="105">
        <v>0</v>
      </c>
      <c r="BJ43" s="105">
        <v>0</v>
      </c>
      <c r="BK43" s="105">
        <v>0</v>
      </c>
      <c r="BL43" s="105">
        <v>0</v>
      </c>
      <c r="BM43" s="105">
        <v>0</v>
      </c>
      <c r="BN43" s="105">
        <v>0</v>
      </c>
      <c r="BO43" s="105">
        <v>0</v>
      </c>
      <c r="BP43" s="105">
        <v>0</v>
      </c>
      <c r="BQ43" s="105">
        <v>0</v>
      </c>
      <c r="BR43" s="105">
        <v>0</v>
      </c>
      <c r="BS43" s="105">
        <v>0</v>
      </c>
      <c r="BT43" s="105">
        <v>0</v>
      </c>
      <c r="BU43" s="105">
        <v>0</v>
      </c>
      <c r="BV43" s="105">
        <v>0</v>
      </c>
      <c r="BW43" s="105">
        <v>0</v>
      </c>
      <c r="BX43" s="105">
        <v>0</v>
      </c>
      <c r="BY43" s="105">
        <v>0</v>
      </c>
      <c r="BZ43" s="105">
        <v>0</v>
      </c>
      <c r="CA43" s="105">
        <v>0</v>
      </c>
      <c r="CB43" s="105">
        <v>0</v>
      </c>
      <c r="CC43" s="105">
        <v>0</v>
      </c>
      <c r="CD43" s="105">
        <v>0</v>
      </c>
      <c r="CE43" s="105">
        <v>0</v>
      </c>
      <c r="CF43" s="105">
        <v>0</v>
      </c>
      <c r="CG43" s="105">
        <v>0</v>
      </c>
      <c r="CH43" s="105">
        <v>0</v>
      </c>
      <c r="CI43" s="105">
        <v>0</v>
      </c>
      <c r="CJ43" s="105">
        <v>0</v>
      </c>
      <c r="CK43" s="105">
        <v>0</v>
      </c>
      <c r="CL43" s="105">
        <v>0</v>
      </c>
      <c r="CM43" s="105">
        <v>0</v>
      </c>
      <c r="CN43" s="105">
        <v>0</v>
      </c>
      <c r="CO43" s="105">
        <v>0</v>
      </c>
      <c r="CP43" s="99" t="s">
        <v>46</v>
      </c>
    </row>
    <row r="44" spans="1:94" ht="94.5">
      <c r="A44" s="171" t="s">
        <v>83</v>
      </c>
      <c r="B44" s="172" t="s">
        <v>84</v>
      </c>
      <c r="C44" s="171" t="s">
        <v>45</v>
      </c>
      <c r="D44" s="171" t="s">
        <v>46</v>
      </c>
      <c r="E44" s="113">
        <f t="shared" ref="E44:BT44" si="24">SUM(E45:E46)</f>
        <v>0</v>
      </c>
      <c r="F44" s="113">
        <f t="shared" si="24"/>
        <v>0</v>
      </c>
      <c r="G44" s="113">
        <f t="shared" si="24"/>
        <v>0</v>
      </c>
      <c r="H44" s="113">
        <f t="shared" si="24"/>
        <v>0</v>
      </c>
      <c r="I44" s="113">
        <f t="shared" si="24"/>
        <v>0</v>
      </c>
      <c r="J44" s="113">
        <f t="shared" si="24"/>
        <v>0</v>
      </c>
      <c r="K44" s="113">
        <f t="shared" si="24"/>
        <v>0</v>
      </c>
      <c r="L44" s="25">
        <v>0</v>
      </c>
      <c r="M44" s="105">
        <f t="shared" si="24"/>
        <v>0</v>
      </c>
      <c r="N44" s="105">
        <f t="shared" si="24"/>
        <v>0</v>
      </c>
      <c r="O44" s="105">
        <f>SUM(O45:O46)</f>
        <v>0</v>
      </c>
      <c r="P44" s="105">
        <f t="shared" si="24"/>
        <v>0</v>
      </c>
      <c r="Q44" s="105">
        <f t="shared" si="24"/>
        <v>0</v>
      </c>
      <c r="R44" s="105">
        <f t="shared" si="24"/>
        <v>0</v>
      </c>
      <c r="S44" s="105">
        <f t="shared" si="24"/>
        <v>0</v>
      </c>
      <c r="T44" s="105">
        <f t="shared" si="24"/>
        <v>0</v>
      </c>
      <c r="U44" s="105">
        <f t="shared" si="24"/>
        <v>0</v>
      </c>
      <c r="V44" s="105">
        <f t="shared" si="24"/>
        <v>0</v>
      </c>
      <c r="W44" s="105">
        <f t="shared" si="24"/>
        <v>0</v>
      </c>
      <c r="X44" s="105">
        <f t="shared" si="24"/>
        <v>0</v>
      </c>
      <c r="Y44" s="105">
        <f t="shared" si="24"/>
        <v>0</v>
      </c>
      <c r="Z44" s="105">
        <f t="shared" si="24"/>
        <v>0</v>
      </c>
      <c r="AA44" s="105">
        <f t="shared" si="24"/>
        <v>0</v>
      </c>
      <c r="AB44" s="105">
        <f t="shared" si="24"/>
        <v>0</v>
      </c>
      <c r="AC44" s="105">
        <f t="shared" si="24"/>
        <v>0</v>
      </c>
      <c r="AD44" s="105">
        <f t="shared" si="24"/>
        <v>0</v>
      </c>
      <c r="AE44" s="105">
        <f t="shared" si="24"/>
        <v>0</v>
      </c>
      <c r="AF44" s="105">
        <f t="shared" si="24"/>
        <v>0</v>
      </c>
      <c r="AG44" s="105">
        <f t="shared" si="24"/>
        <v>0</v>
      </c>
      <c r="AH44" s="105">
        <f t="shared" si="24"/>
        <v>0</v>
      </c>
      <c r="AI44" s="105">
        <f t="shared" si="24"/>
        <v>0</v>
      </c>
      <c r="AJ44" s="105">
        <f t="shared" si="24"/>
        <v>0</v>
      </c>
      <c r="AK44" s="105">
        <f t="shared" si="24"/>
        <v>0</v>
      </c>
      <c r="AL44" s="105">
        <f t="shared" si="24"/>
        <v>0</v>
      </c>
      <c r="AM44" s="105">
        <f t="shared" si="24"/>
        <v>0</v>
      </c>
      <c r="AN44" s="105">
        <f t="shared" si="24"/>
        <v>0</v>
      </c>
      <c r="AO44" s="105">
        <f t="shared" si="24"/>
        <v>0</v>
      </c>
      <c r="AP44" s="105">
        <f t="shared" si="24"/>
        <v>0</v>
      </c>
      <c r="AQ44" s="105">
        <f t="shared" si="24"/>
        <v>0</v>
      </c>
      <c r="AR44" s="105">
        <f t="shared" si="24"/>
        <v>0</v>
      </c>
      <c r="AS44" s="105">
        <f t="shared" si="24"/>
        <v>0</v>
      </c>
      <c r="AT44" s="105">
        <f t="shared" si="24"/>
        <v>0</v>
      </c>
      <c r="AU44" s="105">
        <f t="shared" si="24"/>
        <v>0</v>
      </c>
      <c r="AV44" s="105">
        <f t="shared" si="24"/>
        <v>0</v>
      </c>
      <c r="AW44" s="25">
        <f t="shared" si="6"/>
        <v>0</v>
      </c>
      <c r="AX44" s="105">
        <f t="shared" si="24"/>
        <v>0</v>
      </c>
      <c r="AY44" s="105">
        <f t="shared" si="24"/>
        <v>0</v>
      </c>
      <c r="AZ44" s="105">
        <f>SUM(AZ45:AZ46)</f>
        <v>0</v>
      </c>
      <c r="BA44" s="105">
        <f t="shared" si="24"/>
        <v>0</v>
      </c>
      <c r="BB44" s="105">
        <f t="shared" si="24"/>
        <v>0</v>
      </c>
      <c r="BC44" s="105">
        <f t="shared" si="24"/>
        <v>0</v>
      </c>
      <c r="BD44" s="105">
        <f t="shared" si="24"/>
        <v>0</v>
      </c>
      <c r="BE44" s="105">
        <f t="shared" si="24"/>
        <v>0</v>
      </c>
      <c r="BF44" s="105">
        <f t="shared" si="24"/>
        <v>0</v>
      </c>
      <c r="BG44" s="105">
        <f t="shared" si="24"/>
        <v>0</v>
      </c>
      <c r="BH44" s="105">
        <f t="shared" si="24"/>
        <v>0</v>
      </c>
      <c r="BI44" s="105">
        <f t="shared" si="24"/>
        <v>0</v>
      </c>
      <c r="BJ44" s="105">
        <f t="shared" si="24"/>
        <v>0</v>
      </c>
      <c r="BK44" s="105">
        <f t="shared" si="24"/>
        <v>0</v>
      </c>
      <c r="BL44" s="105">
        <f t="shared" si="24"/>
        <v>0</v>
      </c>
      <c r="BM44" s="105">
        <f t="shared" si="24"/>
        <v>0</v>
      </c>
      <c r="BN44" s="105">
        <f t="shared" si="24"/>
        <v>0</v>
      </c>
      <c r="BO44" s="105">
        <f t="shared" si="24"/>
        <v>0</v>
      </c>
      <c r="BP44" s="105">
        <f t="shared" si="24"/>
        <v>0</v>
      </c>
      <c r="BQ44" s="105">
        <f t="shared" si="24"/>
        <v>0</v>
      </c>
      <c r="BR44" s="105">
        <f t="shared" si="24"/>
        <v>0</v>
      </c>
      <c r="BS44" s="105">
        <f t="shared" si="24"/>
        <v>0</v>
      </c>
      <c r="BT44" s="105">
        <f t="shared" si="24"/>
        <v>0</v>
      </c>
      <c r="BU44" s="105">
        <f t="shared" ref="BU44:CO44" si="25">SUM(BU45:BU46)</f>
        <v>0</v>
      </c>
      <c r="BV44" s="105">
        <f t="shared" si="25"/>
        <v>0</v>
      </c>
      <c r="BW44" s="105">
        <f t="shared" si="25"/>
        <v>0</v>
      </c>
      <c r="BX44" s="105">
        <f t="shared" si="25"/>
        <v>0</v>
      </c>
      <c r="BY44" s="105">
        <f t="shared" si="25"/>
        <v>0</v>
      </c>
      <c r="BZ44" s="105">
        <f t="shared" si="25"/>
        <v>0</v>
      </c>
      <c r="CA44" s="105">
        <f t="shared" si="25"/>
        <v>0</v>
      </c>
      <c r="CB44" s="105">
        <f t="shared" si="25"/>
        <v>0</v>
      </c>
      <c r="CC44" s="105">
        <f t="shared" si="25"/>
        <v>0</v>
      </c>
      <c r="CD44" s="105">
        <f t="shared" si="25"/>
        <v>0</v>
      </c>
      <c r="CE44" s="105">
        <f t="shared" si="25"/>
        <v>0</v>
      </c>
      <c r="CF44" s="105">
        <f t="shared" si="25"/>
        <v>0</v>
      </c>
      <c r="CG44" s="105">
        <f t="shared" si="25"/>
        <v>0</v>
      </c>
      <c r="CH44" s="105">
        <f t="shared" si="25"/>
        <v>0</v>
      </c>
      <c r="CI44" s="105">
        <f t="shared" si="25"/>
        <v>0</v>
      </c>
      <c r="CJ44" s="105">
        <f>SUM(CJ45:CJ46)</f>
        <v>0</v>
      </c>
      <c r="CK44" s="105">
        <f t="shared" si="25"/>
        <v>0</v>
      </c>
      <c r="CL44" s="105">
        <f t="shared" si="25"/>
        <v>0</v>
      </c>
      <c r="CM44" s="105">
        <f t="shared" si="25"/>
        <v>0</v>
      </c>
      <c r="CN44" s="105">
        <f t="shared" si="25"/>
        <v>0</v>
      </c>
      <c r="CO44" s="105">
        <f t="shared" si="25"/>
        <v>0</v>
      </c>
      <c r="CP44" s="99" t="s">
        <v>46</v>
      </c>
    </row>
    <row r="45" spans="1:94" ht="78.75">
      <c r="A45" s="171" t="s">
        <v>85</v>
      </c>
      <c r="B45" s="172" t="s">
        <v>86</v>
      </c>
      <c r="C45" s="171" t="s">
        <v>45</v>
      </c>
      <c r="D45" s="171" t="s">
        <v>46</v>
      </c>
      <c r="E45" s="113">
        <v>0</v>
      </c>
      <c r="F45" s="113">
        <v>0</v>
      </c>
      <c r="G45" s="113">
        <v>0</v>
      </c>
      <c r="H45" s="113">
        <v>0</v>
      </c>
      <c r="I45" s="113">
        <v>0</v>
      </c>
      <c r="J45" s="113">
        <v>0</v>
      </c>
      <c r="K45" s="113">
        <v>0</v>
      </c>
      <c r="L45" s="25">
        <v>0</v>
      </c>
      <c r="M45" s="105">
        <v>0</v>
      </c>
      <c r="N45" s="105">
        <v>0</v>
      </c>
      <c r="O45" s="105">
        <v>0</v>
      </c>
      <c r="P45" s="105">
        <v>0</v>
      </c>
      <c r="Q45" s="105">
        <v>0</v>
      </c>
      <c r="R45" s="105">
        <v>0</v>
      </c>
      <c r="S45" s="105">
        <v>0</v>
      </c>
      <c r="T45" s="105">
        <v>0</v>
      </c>
      <c r="U45" s="105">
        <v>0</v>
      </c>
      <c r="V45" s="105">
        <v>0</v>
      </c>
      <c r="W45" s="105">
        <v>0</v>
      </c>
      <c r="X45" s="105">
        <v>0</v>
      </c>
      <c r="Y45" s="105">
        <v>0</v>
      </c>
      <c r="Z45" s="105">
        <v>0</v>
      </c>
      <c r="AA45" s="105">
        <v>0</v>
      </c>
      <c r="AB45" s="105">
        <v>0</v>
      </c>
      <c r="AC45" s="105">
        <v>0</v>
      </c>
      <c r="AD45" s="105">
        <v>0</v>
      </c>
      <c r="AE45" s="105">
        <v>0</v>
      </c>
      <c r="AF45" s="105">
        <v>0</v>
      </c>
      <c r="AG45" s="105">
        <v>0</v>
      </c>
      <c r="AH45" s="105">
        <v>0</v>
      </c>
      <c r="AI45" s="105">
        <v>0</v>
      </c>
      <c r="AJ45" s="105">
        <v>0</v>
      </c>
      <c r="AK45" s="105">
        <v>0</v>
      </c>
      <c r="AL45" s="105">
        <v>0</v>
      </c>
      <c r="AM45" s="105">
        <v>0</v>
      </c>
      <c r="AN45" s="105">
        <v>0</v>
      </c>
      <c r="AO45" s="105">
        <v>0</v>
      </c>
      <c r="AP45" s="105">
        <v>0</v>
      </c>
      <c r="AQ45" s="105">
        <v>0</v>
      </c>
      <c r="AR45" s="105">
        <v>0</v>
      </c>
      <c r="AS45" s="105">
        <v>0</v>
      </c>
      <c r="AT45" s="105">
        <v>0</v>
      </c>
      <c r="AU45" s="105">
        <v>0</v>
      </c>
      <c r="AV45" s="105">
        <v>0</v>
      </c>
      <c r="AW45" s="25">
        <f t="shared" si="6"/>
        <v>0</v>
      </c>
      <c r="AX45" s="105">
        <v>0</v>
      </c>
      <c r="AY45" s="105">
        <v>0</v>
      </c>
      <c r="AZ45" s="105">
        <v>0</v>
      </c>
      <c r="BA45" s="105">
        <v>0</v>
      </c>
      <c r="BB45" s="105">
        <v>0</v>
      </c>
      <c r="BC45" s="105">
        <v>0</v>
      </c>
      <c r="BD45" s="105">
        <v>0</v>
      </c>
      <c r="BE45" s="105">
        <v>0</v>
      </c>
      <c r="BF45" s="105">
        <v>0</v>
      </c>
      <c r="BG45" s="105">
        <v>0</v>
      </c>
      <c r="BH45" s="105">
        <v>0</v>
      </c>
      <c r="BI45" s="105">
        <v>0</v>
      </c>
      <c r="BJ45" s="105">
        <v>0</v>
      </c>
      <c r="BK45" s="105">
        <v>0</v>
      </c>
      <c r="BL45" s="105">
        <v>0</v>
      </c>
      <c r="BM45" s="105">
        <v>0</v>
      </c>
      <c r="BN45" s="105">
        <v>0</v>
      </c>
      <c r="BO45" s="105">
        <v>0</v>
      </c>
      <c r="BP45" s="105">
        <v>0</v>
      </c>
      <c r="BQ45" s="105">
        <v>0</v>
      </c>
      <c r="BR45" s="105">
        <v>0</v>
      </c>
      <c r="BS45" s="105">
        <v>0</v>
      </c>
      <c r="BT45" s="105">
        <v>0</v>
      </c>
      <c r="BU45" s="105">
        <v>0</v>
      </c>
      <c r="BV45" s="105">
        <v>0</v>
      </c>
      <c r="BW45" s="105">
        <v>0</v>
      </c>
      <c r="BX45" s="105">
        <v>0</v>
      </c>
      <c r="BY45" s="105">
        <v>0</v>
      </c>
      <c r="BZ45" s="105">
        <v>0</v>
      </c>
      <c r="CA45" s="105">
        <v>0</v>
      </c>
      <c r="CB45" s="105">
        <v>0</v>
      </c>
      <c r="CC45" s="105">
        <v>0</v>
      </c>
      <c r="CD45" s="105">
        <v>0</v>
      </c>
      <c r="CE45" s="105">
        <v>0</v>
      </c>
      <c r="CF45" s="105">
        <v>0</v>
      </c>
      <c r="CG45" s="105">
        <v>0</v>
      </c>
      <c r="CH45" s="105">
        <v>0</v>
      </c>
      <c r="CI45" s="105">
        <v>0</v>
      </c>
      <c r="CJ45" s="105">
        <v>0</v>
      </c>
      <c r="CK45" s="105">
        <v>0</v>
      </c>
      <c r="CL45" s="105">
        <v>0</v>
      </c>
      <c r="CM45" s="105">
        <v>0</v>
      </c>
      <c r="CN45" s="105">
        <v>0</v>
      </c>
      <c r="CO45" s="105">
        <v>0</v>
      </c>
      <c r="CP45" s="99" t="s">
        <v>46</v>
      </c>
    </row>
    <row r="46" spans="1:94" ht="78.75">
      <c r="A46" s="171" t="s">
        <v>87</v>
      </c>
      <c r="B46" s="172" t="s">
        <v>88</v>
      </c>
      <c r="C46" s="171" t="s">
        <v>45</v>
      </c>
      <c r="D46" s="171" t="s">
        <v>46</v>
      </c>
      <c r="E46" s="113">
        <v>0</v>
      </c>
      <c r="F46" s="113">
        <v>0</v>
      </c>
      <c r="G46" s="113">
        <v>0</v>
      </c>
      <c r="H46" s="113">
        <v>0</v>
      </c>
      <c r="I46" s="113">
        <v>0</v>
      </c>
      <c r="J46" s="113">
        <v>0</v>
      </c>
      <c r="K46" s="113">
        <v>0</v>
      </c>
      <c r="L46" s="25">
        <v>0</v>
      </c>
      <c r="M46" s="105">
        <v>0</v>
      </c>
      <c r="N46" s="105">
        <v>0</v>
      </c>
      <c r="O46" s="105">
        <v>0</v>
      </c>
      <c r="P46" s="105">
        <v>0</v>
      </c>
      <c r="Q46" s="105">
        <v>0</v>
      </c>
      <c r="R46" s="105">
        <v>0</v>
      </c>
      <c r="S46" s="105">
        <v>0</v>
      </c>
      <c r="T46" s="105">
        <v>0</v>
      </c>
      <c r="U46" s="105">
        <v>0</v>
      </c>
      <c r="V46" s="105">
        <v>0</v>
      </c>
      <c r="W46" s="105">
        <v>0</v>
      </c>
      <c r="X46" s="105">
        <v>0</v>
      </c>
      <c r="Y46" s="105">
        <v>0</v>
      </c>
      <c r="Z46" s="105">
        <v>0</v>
      </c>
      <c r="AA46" s="105">
        <v>0</v>
      </c>
      <c r="AB46" s="105">
        <v>0</v>
      </c>
      <c r="AC46" s="105">
        <v>0</v>
      </c>
      <c r="AD46" s="105">
        <v>0</v>
      </c>
      <c r="AE46" s="105">
        <v>0</v>
      </c>
      <c r="AF46" s="105">
        <v>0</v>
      </c>
      <c r="AG46" s="105">
        <v>0</v>
      </c>
      <c r="AH46" s="105">
        <v>0</v>
      </c>
      <c r="AI46" s="105">
        <v>0</v>
      </c>
      <c r="AJ46" s="105">
        <v>0</v>
      </c>
      <c r="AK46" s="105">
        <v>0</v>
      </c>
      <c r="AL46" s="105">
        <v>0</v>
      </c>
      <c r="AM46" s="105">
        <v>0</v>
      </c>
      <c r="AN46" s="105">
        <v>0</v>
      </c>
      <c r="AO46" s="105">
        <v>0</v>
      </c>
      <c r="AP46" s="105">
        <v>0</v>
      </c>
      <c r="AQ46" s="105">
        <v>0</v>
      </c>
      <c r="AR46" s="105">
        <v>0</v>
      </c>
      <c r="AS46" s="105">
        <v>0</v>
      </c>
      <c r="AT46" s="105">
        <v>0</v>
      </c>
      <c r="AU46" s="105">
        <v>0</v>
      </c>
      <c r="AV46" s="105">
        <v>0</v>
      </c>
      <c r="AW46" s="25">
        <f t="shared" si="6"/>
        <v>0</v>
      </c>
      <c r="AX46" s="105">
        <v>0</v>
      </c>
      <c r="AY46" s="105">
        <v>0</v>
      </c>
      <c r="AZ46" s="105">
        <v>0</v>
      </c>
      <c r="BA46" s="105">
        <v>0</v>
      </c>
      <c r="BB46" s="105">
        <v>0</v>
      </c>
      <c r="BC46" s="105">
        <v>0</v>
      </c>
      <c r="BD46" s="105">
        <v>0</v>
      </c>
      <c r="BE46" s="105">
        <v>0</v>
      </c>
      <c r="BF46" s="105">
        <v>0</v>
      </c>
      <c r="BG46" s="105">
        <v>0</v>
      </c>
      <c r="BH46" s="105">
        <v>0</v>
      </c>
      <c r="BI46" s="105">
        <v>0</v>
      </c>
      <c r="BJ46" s="105">
        <v>0</v>
      </c>
      <c r="BK46" s="105">
        <v>0</v>
      </c>
      <c r="BL46" s="105">
        <v>0</v>
      </c>
      <c r="BM46" s="105">
        <v>0</v>
      </c>
      <c r="BN46" s="105">
        <v>0</v>
      </c>
      <c r="BO46" s="105">
        <v>0</v>
      </c>
      <c r="BP46" s="105">
        <v>0</v>
      </c>
      <c r="BQ46" s="105">
        <v>0</v>
      </c>
      <c r="BR46" s="105">
        <v>0</v>
      </c>
      <c r="BS46" s="105">
        <v>0</v>
      </c>
      <c r="BT46" s="105">
        <v>0</v>
      </c>
      <c r="BU46" s="105">
        <v>0</v>
      </c>
      <c r="BV46" s="105">
        <v>0</v>
      </c>
      <c r="BW46" s="105">
        <v>0</v>
      </c>
      <c r="BX46" s="105">
        <v>0</v>
      </c>
      <c r="BY46" s="105">
        <v>0</v>
      </c>
      <c r="BZ46" s="105">
        <v>0</v>
      </c>
      <c r="CA46" s="105">
        <v>0</v>
      </c>
      <c r="CB46" s="105">
        <v>0</v>
      </c>
      <c r="CC46" s="105">
        <v>0</v>
      </c>
      <c r="CD46" s="105">
        <v>0</v>
      </c>
      <c r="CE46" s="105">
        <v>0</v>
      </c>
      <c r="CF46" s="105">
        <v>0</v>
      </c>
      <c r="CG46" s="105">
        <v>0</v>
      </c>
      <c r="CH46" s="105">
        <v>0</v>
      </c>
      <c r="CI46" s="105">
        <v>0</v>
      </c>
      <c r="CJ46" s="105">
        <v>0</v>
      </c>
      <c r="CK46" s="105">
        <v>0</v>
      </c>
      <c r="CL46" s="105">
        <v>0</v>
      </c>
      <c r="CM46" s="105">
        <v>0</v>
      </c>
      <c r="CN46" s="105">
        <v>0</v>
      </c>
      <c r="CO46" s="105">
        <v>0</v>
      </c>
      <c r="CP46" s="99" t="s">
        <v>46</v>
      </c>
    </row>
    <row r="47" spans="1:94" ht="47.25">
      <c r="A47" s="171" t="s">
        <v>89</v>
      </c>
      <c r="B47" s="172" t="s">
        <v>90</v>
      </c>
      <c r="C47" s="171" t="s">
        <v>45</v>
      </c>
      <c r="D47" s="171" t="s">
        <v>46</v>
      </c>
      <c r="E47" s="113" t="e">
        <f>SUM(E48,#REF!,E51,#REF!)</f>
        <v>#REF!</v>
      </c>
      <c r="F47" s="113" t="e">
        <f>SUM(F48,#REF!,F51,#REF!)</f>
        <v>#REF!</v>
      </c>
      <c r="G47" s="113" t="e">
        <f>SUM(G48,#REF!,G51,#REF!)</f>
        <v>#REF!</v>
      </c>
      <c r="H47" s="113" t="e">
        <f>SUM(H48,#REF!,H51,#REF!)</f>
        <v>#REF!</v>
      </c>
      <c r="I47" s="113" t="e">
        <f>SUM(I48,#REF!,I51,#REF!)</f>
        <v>#REF!</v>
      </c>
      <c r="J47" s="113" t="e">
        <f>SUM(J48,#REF!,J51,#REF!)</f>
        <v>#REF!</v>
      </c>
      <c r="K47" s="113" t="e">
        <f>SUM(K48,#REF!,K51,#REF!)</f>
        <v>#REF!</v>
      </c>
      <c r="L47" s="25">
        <v>4</v>
      </c>
      <c r="M47" s="105">
        <f t="shared" ref="M47:CA47" si="26">SUM(M48,M52,M55,M66)</f>
        <v>0</v>
      </c>
      <c r="N47" s="105">
        <f t="shared" si="26"/>
        <v>0</v>
      </c>
      <c r="O47" s="105">
        <f>SUM(O48,O52,O55,O66)</f>
        <v>0</v>
      </c>
      <c r="P47" s="105">
        <f t="shared" si="26"/>
        <v>0</v>
      </c>
      <c r="Q47" s="105">
        <f t="shared" si="26"/>
        <v>0</v>
      </c>
      <c r="R47" s="105">
        <f t="shared" si="26"/>
        <v>0</v>
      </c>
      <c r="S47" s="105">
        <f t="shared" si="26"/>
        <v>0</v>
      </c>
      <c r="T47" s="105">
        <f t="shared" si="26"/>
        <v>591</v>
      </c>
      <c r="U47" s="105">
        <f t="shared" si="26"/>
        <v>0</v>
      </c>
      <c r="V47" s="105">
        <f t="shared" si="26"/>
        <v>0</v>
      </c>
      <c r="W47" s="105">
        <f t="shared" si="26"/>
        <v>0</v>
      </c>
      <c r="X47" s="105">
        <f t="shared" si="26"/>
        <v>0</v>
      </c>
      <c r="Y47" s="105">
        <f t="shared" si="26"/>
        <v>0</v>
      </c>
      <c r="Z47" s="105">
        <f t="shared" si="26"/>
        <v>0</v>
      </c>
      <c r="AA47" s="105">
        <f t="shared" si="26"/>
        <v>77</v>
      </c>
      <c r="AB47" s="105">
        <f t="shared" si="26"/>
        <v>0</v>
      </c>
      <c r="AC47" s="105">
        <f t="shared" si="26"/>
        <v>0</v>
      </c>
      <c r="AD47" s="105">
        <f t="shared" si="26"/>
        <v>0</v>
      </c>
      <c r="AE47" s="105">
        <f t="shared" si="26"/>
        <v>0</v>
      </c>
      <c r="AF47" s="105">
        <f t="shared" si="26"/>
        <v>0</v>
      </c>
      <c r="AG47" s="105">
        <f t="shared" si="26"/>
        <v>0</v>
      </c>
      <c r="AH47" s="105">
        <f t="shared" si="26"/>
        <v>164</v>
      </c>
      <c r="AI47" s="105">
        <f t="shared" si="26"/>
        <v>0</v>
      </c>
      <c r="AJ47" s="105">
        <f t="shared" si="26"/>
        <v>0</v>
      </c>
      <c r="AK47" s="105">
        <f t="shared" si="26"/>
        <v>0</v>
      </c>
      <c r="AL47" s="105">
        <f t="shared" si="26"/>
        <v>0</v>
      </c>
      <c r="AM47" s="105">
        <f t="shared" si="26"/>
        <v>0</v>
      </c>
      <c r="AN47" s="105">
        <f t="shared" si="26"/>
        <v>0</v>
      </c>
      <c r="AO47" s="105">
        <f t="shared" si="26"/>
        <v>165</v>
      </c>
      <c r="AP47" s="105">
        <f t="shared" si="26"/>
        <v>0</v>
      </c>
      <c r="AQ47" s="105">
        <f t="shared" si="26"/>
        <v>0</v>
      </c>
      <c r="AR47" s="105">
        <f t="shared" si="26"/>
        <v>0</v>
      </c>
      <c r="AS47" s="105">
        <f t="shared" si="26"/>
        <v>0</v>
      </c>
      <c r="AT47" s="105">
        <f t="shared" si="26"/>
        <v>0</v>
      </c>
      <c r="AU47" s="105">
        <f t="shared" si="26"/>
        <v>0</v>
      </c>
      <c r="AV47" s="105">
        <f t="shared" si="26"/>
        <v>185</v>
      </c>
      <c r="AW47" s="25">
        <f t="shared" si="6"/>
        <v>4</v>
      </c>
      <c r="AX47" s="105">
        <f t="shared" si="26"/>
        <v>0</v>
      </c>
      <c r="AY47" s="105">
        <f t="shared" si="26"/>
        <v>0</v>
      </c>
      <c r="AZ47" s="105">
        <f>SUM(AZ48,AZ52,AZ55,AZ66)</f>
        <v>0</v>
      </c>
      <c r="BA47" s="105">
        <f t="shared" si="26"/>
        <v>0</v>
      </c>
      <c r="BB47" s="105">
        <f t="shared" si="26"/>
        <v>0</v>
      </c>
      <c r="BC47" s="105">
        <f t="shared" si="26"/>
        <v>0</v>
      </c>
      <c r="BD47" s="105">
        <f t="shared" si="26"/>
        <v>0</v>
      </c>
      <c r="BE47" s="105">
        <f t="shared" si="26"/>
        <v>859</v>
      </c>
      <c r="BF47" s="105">
        <f t="shared" si="26"/>
        <v>0</v>
      </c>
      <c r="BG47" s="105">
        <f t="shared" si="26"/>
        <v>0</v>
      </c>
      <c r="BH47" s="105">
        <f t="shared" si="26"/>
        <v>0</v>
      </c>
      <c r="BI47" s="105">
        <f t="shared" si="26"/>
        <v>0</v>
      </c>
      <c r="BJ47" s="105">
        <f t="shared" si="26"/>
        <v>0</v>
      </c>
      <c r="BK47" s="105">
        <f t="shared" si="26"/>
        <v>0</v>
      </c>
      <c r="BL47" s="105">
        <f t="shared" si="26"/>
        <v>77</v>
      </c>
      <c r="BM47" s="105">
        <f t="shared" si="26"/>
        <v>0</v>
      </c>
      <c r="BN47" s="105">
        <f t="shared" si="26"/>
        <v>0</v>
      </c>
      <c r="BO47" s="105">
        <f t="shared" si="26"/>
        <v>0</v>
      </c>
      <c r="BP47" s="105">
        <f t="shared" si="26"/>
        <v>0</v>
      </c>
      <c r="BQ47" s="105">
        <f t="shared" si="26"/>
        <v>0</v>
      </c>
      <c r="BR47" s="105">
        <f t="shared" si="26"/>
        <v>0</v>
      </c>
      <c r="BS47" s="123">
        <f t="shared" si="26"/>
        <v>231</v>
      </c>
      <c r="BT47" s="105">
        <f t="shared" si="26"/>
        <v>0</v>
      </c>
      <c r="BU47" s="105">
        <f t="shared" si="26"/>
        <v>0</v>
      </c>
      <c r="BV47" s="105">
        <f t="shared" si="26"/>
        <v>0</v>
      </c>
      <c r="BW47" s="105">
        <f t="shared" si="26"/>
        <v>0</v>
      </c>
      <c r="BX47" s="105">
        <f t="shared" si="26"/>
        <v>0</v>
      </c>
      <c r="BY47" s="105">
        <f t="shared" si="26"/>
        <v>0</v>
      </c>
      <c r="BZ47" s="105">
        <f t="shared" si="26"/>
        <v>297</v>
      </c>
      <c r="CA47" s="105">
        <f t="shared" si="26"/>
        <v>0</v>
      </c>
      <c r="CB47" s="105">
        <f t="shared" ref="CB47:CO47" si="27">SUM(CB48,CB52,CB55,CB66)</f>
        <v>0</v>
      </c>
      <c r="CC47" s="105">
        <f t="shared" si="27"/>
        <v>0</v>
      </c>
      <c r="CD47" s="105">
        <f t="shared" si="27"/>
        <v>0</v>
      </c>
      <c r="CE47" s="105">
        <f t="shared" si="27"/>
        <v>0</v>
      </c>
      <c r="CF47" s="105">
        <f t="shared" si="27"/>
        <v>0</v>
      </c>
      <c r="CG47" s="105">
        <f t="shared" si="27"/>
        <v>254</v>
      </c>
      <c r="CH47" s="105">
        <f t="shared" si="27"/>
        <v>0</v>
      </c>
      <c r="CI47" s="105">
        <f t="shared" si="27"/>
        <v>0</v>
      </c>
      <c r="CJ47" s="105">
        <f>SUM(CJ48,CJ52,CJ55,CJ66)</f>
        <v>0</v>
      </c>
      <c r="CK47" s="105">
        <f t="shared" si="27"/>
        <v>0</v>
      </c>
      <c r="CL47" s="105">
        <f t="shared" si="27"/>
        <v>0</v>
      </c>
      <c r="CM47" s="105">
        <f t="shared" si="27"/>
        <v>0</v>
      </c>
      <c r="CN47" s="105">
        <f t="shared" si="27"/>
        <v>0</v>
      </c>
      <c r="CO47" s="105">
        <f t="shared" si="27"/>
        <v>268</v>
      </c>
      <c r="CP47" s="99" t="s">
        <v>46</v>
      </c>
    </row>
    <row r="48" spans="1:94" ht="78.75">
      <c r="A48" s="171" t="s">
        <v>91</v>
      </c>
      <c r="B48" s="172" t="s">
        <v>92</v>
      </c>
      <c r="C48" s="171" t="s">
        <v>45</v>
      </c>
      <c r="D48" s="171" t="s">
        <v>46</v>
      </c>
      <c r="E48" s="113" t="e">
        <f t="shared" ref="E48:BT48" si="28">SUM(E49,E50)</f>
        <v>#REF!</v>
      </c>
      <c r="F48" s="113" t="e">
        <f t="shared" si="28"/>
        <v>#REF!</v>
      </c>
      <c r="G48" s="113" t="e">
        <f t="shared" si="28"/>
        <v>#REF!</v>
      </c>
      <c r="H48" s="113" t="e">
        <f t="shared" si="28"/>
        <v>#REF!</v>
      </c>
      <c r="I48" s="113" t="e">
        <f t="shared" si="28"/>
        <v>#REF!</v>
      </c>
      <c r="J48" s="113" t="e">
        <f t="shared" si="28"/>
        <v>#REF!</v>
      </c>
      <c r="K48" s="113" t="e">
        <f t="shared" si="28"/>
        <v>#REF!</v>
      </c>
      <c r="L48" s="25">
        <v>4</v>
      </c>
      <c r="M48" s="105">
        <f>SUM(M49,M50)</f>
        <v>0</v>
      </c>
      <c r="N48" s="105">
        <f t="shared" si="28"/>
        <v>0</v>
      </c>
      <c r="O48" s="105">
        <f>SUM(O49,O50)</f>
        <v>0</v>
      </c>
      <c r="P48" s="105">
        <f t="shared" si="28"/>
        <v>0</v>
      </c>
      <c r="Q48" s="105">
        <f t="shared" si="28"/>
        <v>0</v>
      </c>
      <c r="R48" s="105">
        <f t="shared" si="28"/>
        <v>0</v>
      </c>
      <c r="S48" s="105">
        <f t="shared" si="28"/>
        <v>0</v>
      </c>
      <c r="T48" s="105">
        <f t="shared" si="28"/>
        <v>1</v>
      </c>
      <c r="U48" s="105">
        <f t="shared" si="28"/>
        <v>0</v>
      </c>
      <c r="V48" s="105">
        <f t="shared" si="28"/>
        <v>0</v>
      </c>
      <c r="W48" s="105">
        <f t="shared" si="28"/>
        <v>0</v>
      </c>
      <c r="X48" s="105">
        <f t="shared" si="28"/>
        <v>0</v>
      </c>
      <c r="Y48" s="105">
        <f t="shared" si="28"/>
        <v>0</v>
      </c>
      <c r="Z48" s="105">
        <f t="shared" si="28"/>
        <v>0</v>
      </c>
      <c r="AA48" s="105">
        <f t="shared" si="28"/>
        <v>0</v>
      </c>
      <c r="AB48" s="105">
        <f t="shared" si="28"/>
        <v>0</v>
      </c>
      <c r="AC48" s="105">
        <f t="shared" si="28"/>
        <v>0</v>
      </c>
      <c r="AD48" s="105">
        <f t="shared" si="28"/>
        <v>0</v>
      </c>
      <c r="AE48" s="105">
        <f t="shared" si="28"/>
        <v>0</v>
      </c>
      <c r="AF48" s="105">
        <f t="shared" si="28"/>
        <v>0</v>
      </c>
      <c r="AG48" s="105">
        <f t="shared" si="28"/>
        <v>0</v>
      </c>
      <c r="AH48" s="105">
        <f t="shared" si="28"/>
        <v>0</v>
      </c>
      <c r="AI48" s="105">
        <f t="shared" si="28"/>
        <v>0</v>
      </c>
      <c r="AJ48" s="105">
        <f t="shared" si="28"/>
        <v>0</v>
      </c>
      <c r="AK48" s="105">
        <f t="shared" si="28"/>
        <v>0</v>
      </c>
      <c r="AL48" s="105">
        <f t="shared" si="28"/>
        <v>0</v>
      </c>
      <c r="AM48" s="105">
        <f t="shared" si="28"/>
        <v>0</v>
      </c>
      <c r="AN48" s="105">
        <f t="shared" si="28"/>
        <v>0</v>
      </c>
      <c r="AO48" s="105">
        <f t="shared" si="28"/>
        <v>0</v>
      </c>
      <c r="AP48" s="105">
        <f t="shared" si="28"/>
        <v>0</v>
      </c>
      <c r="AQ48" s="105">
        <f t="shared" si="28"/>
        <v>0</v>
      </c>
      <c r="AR48" s="105">
        <f t="shared" si="28"/>
        <v>0</v>
      </c>
      <c r="AS48" s="105">
        <f t="shared" si="28"/>
        <v>0</v>
      </c>
      <c r="AT48" s="105">
        <f t="shared" si="28"/>
        <v>0</v>
      </c>
      <c r="AU48" s="105">
        <f t="shared" si="28"/>
        <v>0</v>
      </c>
      <c r="AV48" s="105">
        <f t="shared" si="28"/>
        <v>1</v>
      </c>
      <c r="AW48" s="25">
        <f t="shared" si="6"/>
        <v>4</v>
      </c>
      <c r="AX48" s="105">
        <f t="shared" si="28"/>
        <v>0</v>
      </c>
      <c r="AY48" s="105">
        <f t="shared" si="28"/>
        <v>0</v>
      </c>
      <c r="AZ48" s="105">
        <f>SUM(AZ49,AZ50)</f>
        <v>0</v>
      </c>
      <c r="BA48" s="105">
        <f t="shared" si="28"/>
        <v>0</v>
      </c>
      <c r="BB48" s="105">
        <f t="shared" si="28"/>
        <v>0</v>
      </c>
      <c r="BC48" s="105">
        <f t="shared" si="28"/>
        <v>0</v>
      </c>
      <c r="BD48" s="105">
        <f t="shared" si="28"/>
        <v>0</v>
      </c>
      <c r="BE48" s="105">
        <f t="shared" si="28"/>
        <v>1</v>
      </c>
      <c r="BF48" s="105">
        <f t="shared" si="28"/>
        <v>0</v>
      </c>
      <c r="BG48" s="105">
        <f t="shared" si="28"/>
        <v>0</v>
      </c>
      <c r="BH48" s="105">
        <f t="shared" si="28"/>
        <v>0</v>
      </c>
      <c r="BI48" s="105">
        <f t="shared" si="28"/>
        <v>0</v>
      </c>
      <c r="BJ48" s="105">
        <f t="shared" si="28"/>
        <v>0</v>
      </c>
      <c r="BK48" s="105">
        <f t="shared" si="28"/>
        <v>0</v>
      </c>
      <c r="BL48" s="105">
        <f t="shared" si="28"/>
        <v>0</v>
      </c>
      <c r="BM48" s="105">
        <f t="shared" si="28"/>
        <v>0</v>
      </c>
      <c r="BN48" s="105">
        <f t="shared" si="28"/>
        <v>0</v>
      </c>
      <c r="BO48" s="105">
        <f t="shared" si="28"/>
        <v>0</v>
      </c>
      <c r="BP48" s="105">
        <f t="shared" si="28"/>
        <v>0</v>
      </c>
      <c r="BQ48" s="105">
        <f t="shared" si="28"/>
        <v>0</v>
      </c>
      <c r="BR48" s="105">
        <f t="shared" si="28"/>
        <v>0</v>
      </c>
      <c r="BS48" s="105">
        <f t="shared" si="28"/>
        <v>0</v>
      </c>
      <c r="BT48" s="105">
        <f t="shared" si="28"/>
        <v>0</v>
      </c>
      <c r="BU48" s="105">
        <f t="shared" ref="BU48:CO48" si="29">SUM(BU49,BU50)</f>
        <v>0</v>
      </c>
      <c r="BV48" s="105">
        <f t="shared" si="29"/>
        <v>0</v>
      </c>
      <c r="BW48" s="105">
        <f t="shared" si="29"/>
        <v>0</v>
      </c>
      <c r="BX48" s="105">
        <f t="shared" si="29"/>
        <v>0</v>
      </c>
      <c r="BY48" s="105">
        <f t="shared" si="29"/>
        <v>0</v>
      </c>
      <c r="BZ48" s="105">
        <f t="shared" si="29"/>
        <v>0</v>
      </c>
      <c r="CA48" s="105">
        <f t="shared" si="29"/>
        <v>0</v>
      </c>
      <c r="CB48" s="105">
        <f t="shared" si="29"/>
        <v>0</v>
      </c>
      <c r="CC48" s="105">
        <f t="shared" si="29"/>
        <v>0</v>
      </c>
      <c r="CD48" s="105">
        <f t="shared" si="29"/>
        <v>0</v>
      </c>
      <c r="CE48" s="105">
        <f t="shared" si="29"/>
        <v>0</v>
      </c>
      <c r="CF48" s="105">
        <f t="shared" si="29"/>
        <v>0</v>
      </c>
      <c r="CG48" s="105">
        <f t="shared" si="29"/>
        <v>1</v>
      </c>
      <c r="CH48" s="105">
        <f t="shared" si="29"/>
        <v>0</v>
      </c>
      <c r="CI48" s="105">
        <f t="shared" si="29"/>
        <v>0</v>
      </c>
      <c r="CJ48" s="105">
        <f>SUM(CJ49,CJ50)</f>
        <v>0</v>
      </c>
      <c r="CK48" s="105">
        <f t="shared" si="29"/>
        <v>0</v>
      </c>
      <c r="CL48" s="105">
        <f t="shared" si="29"/>
        <v>0</v>
      </c>
      <c r="CM48" s="105">
        <f t="shared" si="29"/>
        <v>0</v>
      </c>
      <c r="CN48" s="105">
        <f t="shared" si="29"/>
        <v>0</v>
      </c>
      <c r="CO48" s="105">
        <f t="shared" si="29"/>
        <v>0</v>
      </c>
      <c r="CP48" s="99" t="s">
        <v>46</v>
      </c>
    </row>
    <row r="49" spans="1:95" ht="31.5">
      <c r="A49" s="171" t="s">
        <v>93</v>
      </c>
      <c r="B49" s="172" t="s">
        <v>94</v>
      </c>
      <c r="C49" s="171" t="s">
        <v>45</v>
      </c>
      <c r="D49" s="171" t="s">
        <v>46</v>
      </c>
      <c r="E49" s="113">
        <v>0</v>
      </c>
      <c r="F49" s="113">
        <v>0</v>
      </c>
      <c r="G49" s="113">
        <v>0</v>
      </c>
      <c r="H49" s="113">
        <v>0</v>
      </c>
      <c r="I49" s="113">
        <v>0</v>
      </c>
      <c r="J49" s="113">
        <v>0</v>
      </c>
      <c r="K49" s="113">
        <v>0</v>
      </c>
      <c r="L49" s="25">
        <v>0</v>
      </c>
      <c r="M49" s="105">
        <v>0</v>
      </c>
      <c r="N49" s="105">
        <v>0</v>
      </c>
      <c r="O49" s="105">
        <v>0</v>
      </c>
      <c r="P49" s="105">
        <v>0</v>
      </c>
      <c r="Q49" s="105">
        <v>0</v>
      </c>
      <c r="R49" s="105">
        <v>0</v>
      </c>
      <c r="S49" s="105">
        <v>0</v>
      </c>
      <c r="T49" s="105">
        <v>0</v>
      </c>
      <c r="U49" s="105">
        <v>0</v>
      </c>
      <c r="V49" s="105">
        <v>0</v>
      </c>
      <c r="W49" s="105">
        <v>0</v>
      </c>
      <c r="X49" s="105">
        <v>0</v>
      </c>
      <c r="Y49" s="105">
        <v>0</v>
      </c>
      <c r="Z49" s="105">
        <v>0</v>
      </c>
      <c r="AA49" s="105">
        <v>0</v>
      </c>
      <c r="AB49" s="105">
        <v>0</v>
      </c>
      <c r="AC49" s="105">
        <v>0</v>
      </c>
      <c r="AD49" s="105">
        <v>0</v>
      </c>
      <c r="AE49" s="105">
        <v>0</v>
      </c>
      <c r="AF49" s="105">
        <v>0</v>
      </c>
      <c r="AG49" s="105">
        <v>0</v>
      </c>
      <c r="AH49" s="105">
        <v>0</v>
      </c>
      <c r="AI49" s="105">
        <v>0</v>
      </c>
      <c r="AJ49" s="105">
        <v>0</v>
      </c>
      <c r="AK49" s="105">
        <v>0</v>
      </c>
      <c r="AL49" s="105">
        <v>0</v>
      </c>
      <c r="AM49" s="105">
        <v>0</v>
      </c>
      <c r="AN49" s="105">
        <v>0</v>
      </c>
      <c r="AO49" s="105">
        <v>0</v>
      </c>
      <c r="AP49" s="105">
        <v>0</v>
      </c>
      <c r="AQ49" s="105">
        <v>0</v>
      </c>
      <c r="AR49" s="105">
        <v>0</v>
      </c>
      <c r="AS49" s="105">
        <v>0</v>
      </c>
      <c r="AT49" s="105">
        <v>0</v>
      </c>
      <c r="AU49" s="105">
        <v>0</v>
      </c>
      <c r="AV49" s="105">
        <v>0</v>
      </c>
      <c r="AW49" s="25">
        <f t="shared" si="6"/>
        <v>0</v>
      </c>
      <c r="AX49" s="105">
        <v>0</v>
      </c>
      <c r="AY49" s="105">
        <v>0</v>
      </c>
      <c r="AZ49" s="105">
        <v>0</v>
      </c>
      <c r="BA49" s="105">
        <v>0</v>
      </c>
      <c r="BB49" s="105">
        <v>0</v>
      </c>
      <c r="BC49" s="105">
        <v>0</v>
      </c>
      <c r="BD49" s="105">
        <v>0</v>
      </c>
      <c r="BE49" s="105">
        <v>0</v>
      </c>
      <c r="BF49" s="105">
        <v>0</v>
      </c>
      <c r="BG49" s="105">
        <v>0</v>
      </c>
      <c r="BH49" s="105">
        <v>0</v>
      </c>
      <c r="BI49" s="105">
        <v>0</v>
      </c>
      <c r="BJ49" s="105">
        <v>0</v>
      </c>
      <c r="BK49" s="105">
        <v>0</v>
      </c>
      <c r="BL49" s="105">
        <v>0</v>
      </c>
      <c r="BM49" s="105">
        <v>0</v>
      </c>
      <c r="BN49" s="105">
        <v>0</v>
      </c>
      <c r="BO49" s="105">
        <v>0</v>
      </c>
      <c r="BP49" s="105">
        <v>0</v>
      </c>
      <c r="BQ49" s="105">
        <v>0</v>
      </c>
      <c r="BR49" s="105">
        <v>0</v>
      </c>
      <c r="BS49" s="105">
        <v>0</v>
      </c>
      <c r="BT49" s="105">
        <v>0</v>
      </c>
      <c r="BU49" s="105">
        <v>0</v>
      </c>
      <c r="BV49" s="105">
        <v>0</v>
      </c>
      <c r="BW49" s="105">
        <v>0</v>
      </c>
      <c r="BX49" s="105">
        <v>0</v>
      </c>
      <c r="BY49" s="105">
        <v>0</v>
      </c>
      <c r="BZ49" s="105">
        <v>0</v>
      </c>
      <c r="CA49" s="105">
        <v>0</v>
      </c>
      <c r="CB49" s="105">
        <v>0</v>
      </c>
      <c r="CC49" s="105">
        <v>0</v>
      </c>
      <c r="CD49" s="105">
        <v>0</v>
      </c>
      <c r="CE49" s="105">
        <v>0</v>
      </c>
      <c r="CF49" s="105">
        <v>0</v>
      </c>
      <c r="CG49" s="105">
        <v>0</v>
      </c>
      <c r="CH49" s="105">
        <v>0</v>
      </c>
      <c r="CI49" s="105">
        <v>0</v>
      </c>
      <c r="CJ49" s="105">
        <v>0</v>
      </c>
      <c r="CK49" s="105">
        <v>0</v>
      </c>
      <c r="CL49" s="105">
        <v>0</v>
      </c>
      <c r="CM49" s="105">
        <v>0</v>
      </c>
      <c r="CN49" s="105">
        <v>0</v>
      </c>
      <c r="CO49" s="105">
        <v>0</v>
      </c>
      <c r="CP49" s="99" t="s">
        <v>46</v>
      </c>
    </row>
    <row r="50" spans="1:95" ht="63">
      <c r="A50" s="171" t="s">
        <v>95</v>
      </c>
      <c r="B50" s="172" t="s">
        <v>96</v>
      </c>
      <c r="C50" s="171" t="s">
        <v>45</v>
      </c>
      <c r="D50" s="171" t="s">
        <v>46</v>
      </c>
      <c r="E50" s="113" t="e">
        <f>SUM(#REF!)</f>
        <v>#REF!</v>
      </c>
      <c r="F50" s="113" t="e">
        <f>SUM(#REF!)</f>
        <v>#REF!</v>
      </c>
      <c r="G50" s="113" t="e">
        <f>SUM(#REF!)</f>
        <v>#REF!</v>
      </c>
      <c r="H50" s="113" t="e">
        <f>SUM(#REF!)</f>
        <v>#REF!</v>
      </c>
      <c r="I50" s="113" t="e">
        <f>SUM(#REF!)</f>
        <v>#REF!</v>
      </c>
      <c r="J50" s="113" t="e">
        <f>SUM(#REF!)</f>
        <v>#REF!</v>
      </c>
      <c r="K50" s="113" t="e">
        <f>SUM(#REF!)</f>
        <v>#REF!</v>
      </c>
      <c r="L50" s="25">
        <v>4</v>
      </c>
      <c r="M50" s="105">
        <f>M51</f>
        <v>0</v>
      </c>
      <c r="N50" s="105">
        <f t="shared" ref="N50:BZ50" si="30">N51</f>
        <v>0</v>
      </c>
      <c r="O50" s="105">
        <f t="shared" si="30"/>
        <v>0</v>
      </c>
      <c r="P50" s="105">
        <f t="shared" si="30"/>
        <v>0</v>
      </c>
      <c r="Q50" s="105">
        <f t="shared" si="30"/>
        <v>0</v>
      </c>
      <c r="R50" s="105">
        <f t="shared" si="30"/>
        <v>0</v>
      </c>
      <c r="S50" s="105">
        <f t="shared" si="30"/>
        <v>0</v>
      </c>
      <c r="T50" s="105">
        <f t="shared" si="30"/>
        <v>1</v>
      </c>
      <c r="U50" s="105">
        <f t="shared" si="30"/>
        <v>0</v>
      </c>
      <c r="V50" s="105">
        <f t="shared" si="30"/>
        <v>0</v>
      </c>
      <c r="W50" s="105">
        <f t="shared" si="30"/>
        <v>0</v>
      </c>
      <c r="X50" s="105">
        <f t="shared" si="30"/>
        <v>0</v>
      </c>
      <c r="Y50" s="105">
        <f t="shared" si="30"/>
        <v>0</v>
      </c>
      <c r="Z50" s="105">
        <f t="shared" si="30"/>
        <v>0</v>
      </c>
      <c r="AA50" s="105">
        <f t="shared" si="30"/>
        <v>0</v>
      </c>
      <c r="AB50" s="105">
        <f t="shared" si="30"/>
        <v>0</v>
      </c>
      <c r="AC50" s="105">
        <f t="shared" si="30"/>
        <v>0</v>
      </c>
      <c r="AD50" s="105">
        <f t="shared" si="30"/>
        <v>0</v>
      </c>
      <c r="AE50" s="105">
        <f t="shared" si="30"/>
        <v>0</v>
      </c>
      <c r="AF50" s="105">
        <f t="shared" si="30"/>
        <v>0</v>
      </c>
      <c r="AG50" s="105">
        <f t="shared" si="30"/>
        <v>0</v>
      </c>
      <c r="AH50" s="105">
        <f t="shared" si="30"/>
        <v>0</v>
      </c>
      <c r="AI50" s="105">
        <f t="shared" si="30"/>
        <v>0</v>
      </c>
      <c r="AJ50" s="105">
        <f t="shared" si="30"/>
        <v>0</v>
      </c>
      <c r="AK50" s="105">
        <f t="shared" si="30"/>
        <v>0</v>
      </c>
      <c r="AL50" s="105">
        <f t="shared" si="30"/>
        <v>0</v>
      </c>
      <c r="AM50" s="105">
        <f t="shared" si="30"/>
        <v>0</v>
      </c>
      <c r="AN50" s="105">
        <f t="shared" si="30"/>
        <v>0</v>
      </c>
      <c r="AO50" s="105">
        <f t="shared" si="30"/>
        <v>0</v>
      </c>
      <c r="AP50" s="105">
        <f t="shared" si="30"/>
        <v>0</v>
      </c>
      <c r="AQ50" s="105">
        <f t="shared" si="30"/>
        <v>0</v>
      </c>
      <c r="AR50" s="105">
        <f t="shared" si="30"/>
        <v>0</v>
      </c>
      <c r="AS50" s="105">
        <f t="shared" si="30"/>
        <v>0</v>
      </c>
      <c r="AT50" s="105">
        <f t="shared" si="30"/>
        <v>0</v>
      </c>
      <c r="AU50" s="105">
        <f t="shared" si="30"/>
        <v>0</v>
      </c>
      <c r="AV50" s="105">
        <f t="shared" si="30"/>
        <v>1</v>
      </c>
      <c r="AW50" s="25">
        <f t="shared" si="6"/>
        <v>4</v>
      </c>
      <c r="AX50" s="105">
        <f t="shared" si="30"/>
        <v>0</v>
      </c>
      <c r="AY50" s="105">
        <f t="shared" si="30"/>
        <v>0</v>
      </c>
      <c r="AZ50" s="105">
        <f t="shared" si="30"/>
        <v>0</v>
      </c>
      <c r="BA50" s="105">
        <f t="shared" si="30"/>
        <v>0</v>
      </c>
      <c r="BB50" s="105">
        <f t="shared" si="30"/>
        <v>0</v>
      </c>
      <c r="BC50" s="105">
        <f t="shared" si="30"/>
        <v>0</v>
      </c>
      <c r="BD50" s="105">
        <f t="shared" si="30"/>
        <v>0</v>
      </c>
      <c r="BE50" s="105">
        <f t="shared" si="30"/>
        <v>1</v>
      </c>
      <c r="BF50" s="105">
        <f t="shared" si="30"/>
        <v>0</v>
      </c>
      <c r="BG50" s="105">
        <f t="shared" si="30"/>
        <v>0</v>
      </c>
      <c r="BH50" s="105">
        <f t="shared" si="30"/>
        <v>0</v>
      </c>
      <c r="BI50" s="105">
        <f t="shared" si="30"/>
        <v>0</v>
      </c>
      <c r="BJ50" s="105">
        <f t="shared" si="30"/>
        <v>0</v>
      </c>
      <c r="BK50" s="105">
        <f t="shared" si="30"/>
        <v>0</v>
      </c>
      <c r="BL50" s="105">
        <f t="shared" si="30"/>
        <v>0</v>
      </c>
      <c r="BM50" s="105">
        <f t="shared" si="30"/>
        <v>0</v>
      </c>
      <c r="BN50" s="105">
        <f t="shared" si="30"/>
        <v>0</v>
      </c>
      <c r="BO50" s="105">
        <f t="shared" si="30"/>
        <v>0</v>
      </c>
      <c r="BP50" s="105">
        <f t="shared" si="30"/>
        <v>0</v>
      </c>
      <c r="BQ50" s="105">
        <f t="shared" si="30"/>
        <v>0</v>
      </c>
      <c r="BR50" s="105">
        <f t="shared" si="30"/>
        <v>0</v>
      </c>
      <c r="BS50" s="105">
        <f t="shared" si="30"/>
        <v>0</v>
      </c>
      <c r="BT50" s="105">
        <f t="shared" si="30"/>
        <v>0</v>
      </c>
      <c r="BU50" s="105">
        <f t="shared" si="30"/>
        <v>0</v>
      </c>
      <c r="BV50" s="105">
        <f t="shared" si="30"/>
        <v>0</v>
      </c>
      <c r="BW50" s="105">
        <f t="shared" si="30"/>
        <v>0</v>
      </c>
      <c r="BX50" s="105">
        <f t="shared" si="30"/>
        <v>0</v>
      </c>
      <c r="BY50" s="105">
        <f t="shared" si="30"/>
        <v>0</v>
      </c>
      <c r="BZ50" s="105">
        <f t="shared" si="30"/>
        <v>0</v>
      </c>
      <c r="CA50" s="105">
        <v>0</v>
      </c>
      <c r="CB50" s="105">
        <v>0</v>
      </c>
      <c r="CC50" s="105">
        <v>0</v>
      </c>
      <c r="CD50" s="105">
        <v>0</v>
      </c>
      <c r="CE50" s="105">
        <v>0</v>
      </c>
      <c r="CF50" s="105">
        <v>0</v>
      </c>
      <c r="CG50" s="105">
        <f>CG51</f>
        <v>1</v>
      </c>
      <c r="CH50" s="105">
        <v>0</v>
      </c>
      <c r="CI50" s="105">
        <v>0</v>
      </c>
      <c r="CJ50" s="105">
        <v>0</v>
      </c>
      <c r="CK50" s="105">
        <v>0</v>
      </c>
      <c r="CL50" s="105">
        <v>0</v>
      </c>
      <c r="CM50" s="105">
        <v>0</v>
      </c>
      <c r="CN50" s="105">
        <v>0</v>
      </c>
      <c r="CO50" s="105">
        <v>0</v>
      </c>
      <c r="CP50" s="99" t="s">
        <v>46</v>
      </c>
    </row>
    <row r="51" spans="1:95">
      <c r="A51" s="171" t="s">
        <v>97</v>
      </c>
      <c r="B51" s="172" t="s">
        <v>98</v>
      </c>
      <c r="C51" s="171" t="s">
        <v>99</v>
      </c>
      <c r="D51" s="171" t="s">
        <v>46</v>
      </c>
      <c r="E51" s="113" t="e">
        <f>SUM(#REF!,E54,E55,E56,#REF!,E59,E60,E61)</f>
        <v>#REF!</v>
      </c>
      <c r="F51" s="113" t="e">
        <f>SUM(#REF!,F54,F55,F56,#REF!,F59,F60,F61)</f>
        <v>#REF!</v>
      </c>
      <c r="G51" s="113" t="e">
        <f>SUM(#REF!,G54,G55,G56,#REF!,G59,G60,G61)</f>
        <v>#REF!</v>
      </c>
      <c r="H51" s="113" t="e">
        <f>SUM(#REF!,H54,H55,H56,#REF!,H59,H60,H61)</f>
        <v>#REF!</v>
      </c>
      <c r="I51" s="113" t="e">
        <f>SUM(#REF!,I54,I55,I56,#REF!,I59,I60,I61)</f>
        <v>#REF!</v>
      </c>
      <c r="J51" s="113" t="e">
        <f>SUM(#REF!,J54,J55,J56,#REF!,J59,J60,J61)</f>
        <v>#REF!</v>
      </c>
      <c r="K51" s="113" t="e">
        <f>SUM(#REF!,K54,K55,K56,#REF!,K59,K60,K61)</f>
        <v>#REF!</v>
      </c>
      <c r="L51" s="25">
        <v>4</v>
      </c>
      <c r="M51" s="105">
        <f>U51+AB51+AI51+AP51</f>
        <v>0</v>
      </c>
      <c r="N51" s="105">
        <f>V51+AC51+AJ51+AQ51</f>
        <v>0</v>
      </c>
      <c r="O51" s="105">
        <f>SUM(P51:R51)</f>
        <v>0</v>
      </c>
      <c r="P51" s="105">
        <f>W51+AD51+AK51+AR51</f>
        <v>0</v>
      </c>
      <c r="Q51" s="105">
        <f>X51+AE51+AL51+AS51</f>
        <v>0</v>
      </c>
      <c r="R51" s="105">
        <f>Y51+AF51+AM51+AT51</f>
        <v>0</v>
      </c>
      <c r="S51" s="105">
        <f>Z51+AG51+AN51+AU51</f>
        <v>0</v>
      </c>
      <c r="T51" s="105">
        <f>AA51+AH51+AO51+AV51</f>
        <v>1</v>
      </c>
      <c r="U51" s="105">
        <f>[3]H0215_1037000158513_13_69_0!N52</f>
        <v>0</v>
      </c>
      <c r="V51" s="105">
        <v>0</v>
      </c>
      <c r="W51" s="105">
        <v>0</v>
      </c>
      <c r="X51" s="105">
        <v>0</v>
      </c>
      <c r="Y51" s="105">
        <f>[3]H0215_1037000158513_13_69_0!P52</f>
        <v>0</v>
      </c>
      <c r="Z51" s="105">
        <f>[3]H0215_1037000158513_13_69_0!Q52</f>
        <v>0</v>
      </c>
      <c r="AA51" s="105">
        <f>[3]H0215_1037000158513_13_69_0!R52</f>
        <v>0</v>
      </c>
      <c r="AB51" s="105">
        <f>[3]H0215_1037000158513_13_69_0!U52</f>
        <v>0</v>
      </c>
      <c r="AC51" s="105">
        <v>0</v>
      </c>
      <c r="AD51" s="105">
        <v>0</v>
      </c>
      <c r="AE51" s="105">
        <v>0</v>
      </c>
      <c r="AF51" s="105">
        <f>[3]H0215_1037000158513_13_69_0!W52</f>
        <v>0</v>
      </c>
      <c r="AG51" s="105">
        <f>[3]H0215_1037000158513_13_69_0!X52</f>
        <v>0</v>
      </c>
      <c r="AH51" s="105">
        <f>[3]H0215_1037000158513_13_69_0!Y52</f>
        <v>0</v>
      </c>
      <c r="AI51" s="105">
        <f>[3]H0215_1037000158513_13_69_0!AB52</f>
        <v>0</v>
      </c>
      <c r="AJ51" s="105">
        <v>0</v>
      </c>
      <c r="AK51" s="105">
        <v>0</v>
      </c>
      <c r="AL51" s="105">
        <v>0</v>
      </c>
      <c r="AM51" s="105">
        <f>[3]H0215_1037000158513_13_69_0!AD52</f>
        <v>0</v>
      </c>
      <c r="AN51" s="105">
        <f>[3]H0215_1037000158513_13_69_0!AE52</f>
        <v>0</v>
      </c>
      <c r="AO51" s="105">
        <f>[3]H0215_1037000158513_13_69_0!AF52</f>
        <v>0</v>
      </c>
      <c r="AP51" s="105">
        <f>[3]H0215_1037000158513_13_69_0!AI52</f>
        <v>0</v>
      </c>
      <c r="AQ51" s="105">
        <v>0</v>
      </c>
      <c r="AR51" s="105">
        <v>0</v>
      </c>
      <c r="AS51" s="105">
        <v>0</v>
      </c>
      <c r="AT51" s="105">
        <f>[3]H0215_1037000158513_13_69_0!AK52</f>
        <v>0</v>
      </c>
      <c r="AU51" s="105">
        <f>[3]H0215_1037000158513_13_69_0!AL52</f>
        <v>0</v>
      </c>
      <c r="AV51" s="105">
        <f>[3]H0215_1037000158513_13_69_0!AM52</f>
        <v>1</v>
      </c>
      <c r="AW51" s="25">
        <f t="shared" si="6"/>
        <v>4</v>
      </c>
      <c r="AX51" s="105">
        <f>BF51+BM51+BT51+CA51</f>
        <v>0</v>
      </c>
      <c r="AY51" s="105">
        <f>BG51+BN51+BU51+CB51</f>
        <v>0</v>
      </c>
      <c r="AZ51" s="105">
        <f>SUM(BA51:BC51)</f>
        <v>0</v>
      </c>
      <c r="BA51" s="105">
        <f>BH51+BO51+BV51+CC51</f>
        <v>0</v>
      </c>
      <c r="BB51" s="105">
        <f>BI51+BP51+BW51+CD51</f>
        <v>0</v>
      </c>
      <c r="BC51" s="105">
        <f>BJ51+BQ51+BX51+CE51</f>
        <v>0</v>
      </c>
      <c r="BD51" s="105">
        <f>BK51+BR51+BY51+CF51</f>
        <v>0</v>
      </c>
      <c r="BE51" s="105">
        <f>BL51+BS51+BZ51+CG51</f>
        <v>1</v>
      </c>
      <c r="BF51" s="105">
        <f>[3]H0215_1037000158513_13_69_0!AW52</f>
        <v>0</v>
      </c>
      <c r="BG51" s="105">
        <v>0</v>
      </c>
      <c r="BH51" s="105">
        <v>0</v>
      </c>
      <c r="BI51" s="105">
        <v>0</v>
      </c>
      <c r="BJ51" s="105">
        <f>[3]H0215_1037000158513_13_69_0!AY52</f>
        <v>0</v>
      </c>
      <c r="BK51" s="105">
        <f>[3]H0215_1037000158513_13_69_0!AZ52</f>
        <v>0</v>
      </c>
      <c r="BL51" s="105">
        <f>[3]H0215_1037000158513_13_69_0!BA52</f>
        <v>0</v>
      </c>
      <c r="BM51" s="105">
        <v>0</v>
      </c>
      <c r="BN51" s="105">
        <v>0</v>
      </c>
      <c r="BO51" s="105">
        <v>0</v>
      </c>
      <c r="BP51" s="105">
        <v>0</v>
      </c>
      <c r="BQ51" s="105">
        <v>0</v>
      </c>
      <c r="BR51" s="105">
        <v>0</v>
      </c>
      <c r="BS51" s="105">
        <v>0</v>
      </c>
      <c r="BT51" s="105">
        <v>0</v>
      </c>
      <c r="BU51" s="105">
        <v>0</v>
      </c>
      <c r="BV51" s="105">
        <v>0</v>
      </c>
      <c r="BW51" s="105">
        <v>0</v>
      </c>
      <c r="BX51" s="105">
        <v>0</v>
      </c>
      <c r="BY51" s="105">
        <v>0</v>
      </c>
      <c r="BZ51" s="105">
        <v>0</v>
      </c>
      <c r="CA51" s="105">
        <f>[3]H0215_1037000158513_13_69_0!BR52</f>
        <v>0</v>
      </c>
      <c r="CB51" s="105">
        <f>[3]H0215_1037000158513_13_69_0!BS52</f>
        <v>0</v>
      </c>
      <c r="CC51" s="105">
        <v>0</v>
      </c>
      <c r="CD51" s="105">
        <v>0</v>
      </c>
      <c r="CE51" s="105">
        <v>0</v>
      </c>
      <c r="CF51" s="105">
        <v>0</v>
      </c>
      <c r="CG51" s="105">
        <f>[3]H0215_1037000158513_13_69_0!BV52</f>
        <v>1</v>
      </c>
      <c r="CH51" s="105">
        <f>AX51-M51</f>
        <v>0</v>
      </c>
      <c r="CI51" s="105">
        <f t="shared" ref="CI51:CO51" si="31">AY51-N51</f>
        <v>0</v>
      </c>
      <c r="CJ51" s="105">
        <f t="shared" si="31"/>
        <v>0</v>
      </c>
      <c r="CK51" s="105">
        <f t="shared" si="31"/>
        <v>0</v>
      </c>
      <c r="CL51" s="105">
        <f t="shared" si="31"/>
        <v>0</v>
      </c>
      <c r="CM51" s="105">
        <f t="shared" si="31"/>
        <v>0</v>
      </c>
      <c r="CN51" s="105">
        <f t="shared" si="31"/>
        <v>0</v>
      </c>
      <c r="CO51" s="105">
        <f t="shared" si="31"/>
        <v>0</v>
      </c>
      <c r="CP51" s="99" t="s">
        <v>46</v>
      </c>
    </row>
    <row r="52" spans="1:95" ht="47.25">
      <c r="A52" s="171" t="s">
        <v>100</v>
      </c>
      <c r="B52" s="172" t="s">
        <v>101</v>
      </c>
      <c r="C52" s="171" t="s">
        <v>45</v>
      </c>
      <c r="D52" s="171" t="s">
        <v>46</v>
      </c>
      <c r="E52" s="113">
        <f>[5]В0228_1037000158513_04_0_69_!BL60</f>
        <v>0</v>
      </c>
      <c r="F52" s="113">
        <f>[5]В0228_1037000158513_04_0_69_!BM60</f>
        <v>0</v>
      </c>
      <c r="G52" s="113">
        <v>0</v>
      </c>
      <c r="H52" s="113">
        <v>0</v>
      </c>
      <c r="I52" s="113">
        <v>0</v>
      </c>
      <c r="J52" s="113">
        <f>[5]В0228_1037000158513_04_0_69_!BO60</f>
        <v>0</v>
      </c>
      <c r="K52" s="113">
        <f>[5]В0228_1037000158513_04_0_69_!BP60</f>
        <v>100</v>
      </c>
      <c r="L52" s="25">
        <v>4</v>
      </c>
      <c r="M52" s="105">
        <f t="shared" ref="M52:CA52" si="32">SUM(M53,M54)</f>
        <v>0</v>
      </c>
      <c r="N52" s="105">
        <f t="shared" si="32"/>
        <v>0</v>
      </c>
      <c r="O52" s="105">
        <f>SUM(O53,O54)</f>
        <v>0</v>
      </c>
      <c r="P52" s="105">
        <f t="shared" si="32"/>
        <v>0</v>
      </c>
      <c r="Q52" s="105">
        <f t="shared" si="32"/>
        <v>0</v>
      </c>
      <c r="R52" s="105">
        <f t="shared" si="32"/>
        <v>0</v>
      </c>
      <c r="S52" s="105">
        <f t="shared" si="32"/>
        <v>0</v>
      </c>
      <c r="T52" s="105">
        <f t="shared" si="32"/>
        <v>0</v>
      </c>
      <c r="U52" s="105">
        <f t="shared" si="32"/>
        <v>0</v>
      </c>
      <c r="V52" s="105">
        <f t="shared" si="32"/>
        <v>0</v>
      </c>
      <c r="W52" s="105">
        <f t="shared" si="32"/>
        <v>0</v>
      </c>
      <c r="X52" s="105">
        <f t="shared" si="32"/>
        <v>0</v>
      </c>
      <c r="Y52" s="105">
        <f t="shared" si="32"/>
        <v>0</v>
      </c>
      <c r="Z52" s="105">
        <f t="shared" si="32"/>
        <v>0</v>
      </c>
      <c r="AA52" s="105">
        <f t="shared" si="32"/>
        <v>0</v>
      </c>
      <c r="AB52" s="105">
        <f t="shared" si="32"/>
        <v>0</v>
      </c>
      <c r="AC52" s="105">
        <f t="shared" si="32"/>
        <v>0</v>
      </c>
      <c r="AD52" s="105">
        <f t="shared" si="32"/>
        <v>0</v>
      </c>
      <c r="AE52" s="105">
        <f t="shared" si="32"/>
        <v>0</v>
      </c>
      <c r="AF52" s="105">
        <f t="shared" si="32"/>
        <v>0</v>
      </c>
      <c r="AG52" s="105">
        <f t="shared" si="32"/>
        <v>0</v>
      </c>
      <c r="AH52" s="105">
        <f t="shared" si="32"/>
        <v>0</v>
      </c>
      <c r="AI52" s="105">
        <f t="shared" si="32"/>
        <v>0</v>
      </c>
      <c r="AJ52" s="105">
        <f t="shared" si="32"/>
        <v>0</v>
      </c>
      <c r="AK52" s="105">
        <f t="shared" si="32"/>
        <v>0</v>
      </c>
      <c r="AL52" s="105">
        <f t="shared" si="32"/>
        <v>0</v>
      </c>
      <c r="AM52" s="105">
        <f t="shared" si="32"/>
        <v>0</v>
      </c>
      <c r="AN52" s="105">
        <f t="shared" si="32"/>
        <v>0</v>
      </c>
      <c r="AO52" s="105">
        <f t="shared" si="32"/>
        <v>0</v>
      </c>
      <c r="AP52" s="105">
        <f t="shared" si="32"/>
        <v>0</v>
      </c>
      <c r="AQ52" s="105">
        <f t="shared" si="32"/>
        <v>0</v>
      </c>
      <c r="AR52" s="105">
        <f t="shared" si="32"/>
        <v>0</v>
      </c>
      <c r="AS52" s="105">
        <f t="shared" si="32"/>
        <v>0</v>
      </c>
      <c r="AT52" s="105">
        <f t="shared" si="32"/>
        <v>0</v>
      </c>
      <c r="AU52" s="105">
        <f t="shared" si="32"/>
        <v>0</v>
      </c>
      <c r="AV52" s="105">
        <f t="shared" si="32"/>
        <v>0</v>
      </c>
      <c r="AW52" s="25">
        <f t="shared" si="6"/>
        <v>4</v>
      </c>
      <c r="AX52" s="105">
        <f t="shared" si="32"/>
        <v>0</v>
      </c>
      <c r="AY52" s="105">
        <f t="shared" si="32"/>
        <v>0</v>
      </c>
      <c r="AZ52" s="105">
        <f>SUM(AZ53,AZ54)</f>
        <v>0</v>
      </c>
      <c r="BA52" s="105">
        <f t="shared" si="32"/>
        <v>0</v>
      </c>
      <c r="BB52" s="105">
        <f t="shared" si="32"/>
        <v>0</v>
      </c>
      <c r="BC52" s="105">
        <f t="shared" si="32"/>
        <v>0</v>
      </c>
      <c r="BD52" s="105">
        <f t="shared" si="32"/>
        <v>0</v>
      </c>
      <c r="BE52" s="105">
        <f t="shared" si="32"/>
        <v>0</v>
      </c>
      <c r="BF52" s="105">
        <f t="shared" si="32"/>
        <v>0</v>
      </c>
      <c r="BG52" s="105">
        <f t="shared" si="32"/>
        <v>0</v>
      </c>
      <c r="BH52" s="105">
        <f t="shared" si="32"/>
        <v>0</v>
      </c>
      <c r="BI52" s="105">
        <f t="shared" si="32"/>
        <v>0</v>
      </c>
      <c r="BJ52" s="105">
        <f t="shared" si="32"/>
        <v>0</v>
      </c>
      <c r="BK52" s="105">
        <f t="shared" si="32"/>
        <v>0</v>
      </c>
      <c r="BL52" s="105">
        <f t="shared" si="32"/>
        <v>0</v>
      </c>
      <c r="BM52" s="105">
        <f t="shared" si="32"/>
        <v>0</v>
      </c>
      <c r="BN52" s="105">
        <f t="shared" si="32"/>
        <v>0</v>
      </c>
      <c r="BO52" s="105">
        <f t="shared" si="32"/>
        <v>0</v>
      </c>
      <c r="BP52" s="105">
        <f t="shared" si="32"/>
        <v>0</v>
      </c>
      <c r="BQ52" s="105">
        <f t="shared" si="32"/>
        <v>0</v>
      </c>
      <c r="BR52" s="105">
        <f t="shared" si="32"/>
        <v>0</v>
      </c>
      <c r="BS52" s="105">
        <f t="shared" si="32"/>
        <v>0</v>
      </c>
      <c r="BT52" s="105">
        <f t="shared" si="32"/>
        <v>0</v>
      </c>
      <c r="BU52" s="105">
        <f t="shared" si="32"/>
        <v>0</v>
      </c>
      <c r="BV52" s="105">
        <f t="shared" si="32"/>
        <v>0</v>
      </c>
      <c r="BW52" s="105">
        <f t="shared" si="32"/>
        <v>0</v>
      </c>
      <c r="BX52" s="105">
        <f t="shared" si="32"/>
        <v>0</v>
      </c>
      <c r="BY52" s="105">
        <f t="shared" si="32"/>
        <v>0</v>
      </c>
      <c r="BZ52" s="105">
        <f t="shared" si="32"/>
        <v>0</v>
      </c>
      <c r="CA52" s="105">
        <f t="shared" si="32"/>
        <v>0</v>
      </c>
      <c r="CB52" s="105">
        <f t="shared" ref="CB52:CO52" si="33">SUM(CB53,CB54)</f>
        <v>0</v>
      </c>
      <c r="CC52" s="105">
        <f t="shared" si="33"/>
        <v>0</v>
      </c>
      <c r="CD52" s="105">
        <f t="shared" si="33"/>
        <v>0</v>
      </c>
      <c r="CE52" s="105">
        <f t="shared" si="33"/>
        <v>0</v>
      </c>
      <c r="CF52" s="105">
        <f t="shared" si="33"/>
        <v>0</v>
      </c>
      <c r="CG52" s="105">
        <f t="shared" si="33"/>
        <v>0</v>
      </c>
      <c r="CH52" s="105">
        <v>0</v>
      </c>
      <c r="CI52" s="105">
        <f t="shared" si="33"/>
        <v>0</v>
      </c>
      <c r="CJ52" s="105">
        <f>SUM(CJ53,CJ54)</f>
        <v>0</v>
      </c>
      <c r="CK52" s="105">
        <f t="shared" si="33"/>
        <v>0</v>
      </c>
      <c r="CL52" s="105">
        <f t="shared" si="33"/>
        <v>0</v>
      </c>
      <c r="CM52" s="105">
        <f t="shared" si="33"/>
        <v>0</v>
      </c>
      <c r="CN52" s="105">
        <f t="shared" si="33"/>
        <v>0</v>
      </c>
      <c r="CO52" s="105">
        <f t="shared" si="33"/>
        <v>0</v>
      </c>
      <c r="CP52" s="99" t="s">
        <v>46</v>
      </c>
      <c r="CQ52" s="197"/>
    </row>
    <row r="53" spans="1:95" ht="31.5">
      <c r="A53" s="171" t="s">
        <v>105</v>
      </c>
      <c r="B53" s="172" t="s">
        <v>106</v>
      </c>
      <c r="C53" s="171" t="s">
        <v>45</v>
      </c>
      <c r="D53" s="171" t="s">
        <v>46</v>
      </c>
      <c r="E53" s="113">
        <f>[5]В0228_1037000158513_04_0_69_!BL61</f>
        <v>0</v>
      </c>
      <c r="F53" s="113">
        <f>[5]В0228_1037000158513_04_0_69_!BM61</f>
        <v>0</v>
      </c>
      <c r="G53" s="113">
        <v>0</v>
      </c>
      <c r="H53" s="113">
        <v>0</v>
      </c>
      <c r="I53" s="113">
        <v>0</v>
      </c>
      <c r="J53" s="113">
        <f>[5]В0228_1037000158513_04_0_69_!BO61</f>
        <v>0</v>
      </c>
      <c r="K53" s="113">
        <f>[5]В0228_1037000158513_04_0_69_!BP61</f>
        <v>600</v>
      </c>
      <c r="L53" s="25">
        <v>0</v>
      </c>
      <c r="M53" s="105">
        <v>0</v>
      </c>
      <c r="N53" s="105">
        <v>0</v>
      </c>
      <c r="O53" s="105">
        <v>0</v>
      </c>
      <c r="P53" s="105">
        <v>0</v>
      </c>
      <c r="Q53" s="105">
        <v>0</v>
      </c>
      <c r="R53" s="105">
        <v>0</v>
      </c>
      <c r="S53" s="105">
        <v>0</v>
      </c>
      <c r="T53" s="105">
        <v>0</v>
      </c>
      <c r="U53" s="105">
        <v>0</v>
      </c>
      <c r="V53" s="105">
        <v>0</v>
      </c>
      <c r="W53" s="105">
        <v>0</v>
      </c>
      <c r="X53" s="105">
        <v>0</v>
      </c>
      <c r="Y53" s="105">
        <v>0</v>
      </c>
      <c r="Z53" s="105">
        <v>0</v>
      </c>
      <c r="AA53" s="105">
        <v>0</v>
      </c>
      <c r="AB53" s="105">
        <v>0</v>
      </c>
      <c r="AC53" s="105">
        <v>0</v>
      </c>
      <c r="AD53" s="105">
        <v>0</v>
      </c>
      <c r="AE53" s="105">
        <v>0</v>
      </c>
      <c r="AF53" s="105">
        <v>0</v>
      </c>
      <c r="AG53" s="105">
        <v>0</v>
      </c>
      <c r="AH53" s="105">
        <v>0</v>
      </c>
      <c r="AI53" s="105">
        <v>0</v>
      </c>
      <c r="AJ53" s="105">
        <v>0</v>
      </c>
      <c r="AK53" s="105">
        <v>0</v>
      </c>
      <c r="AL53" s="105">
        <v>0</v>
      </c>
      <c r="AM53" s="105">
        <v>0</v>
      </c>
      <c r="AN53" s="105">
        <v>0</v>
      </c>
      <c r="AO53" s="105">
        <v>0</v>
      </c>
      <c r="AP53" s="105">
        <v>0</v>
      </c>
      <c r="AQ53" s="105">
        <v>0</v>
      </c>
      <c r="AR53" s="105">
        <v>0</v>
      </c>
      <c r="AS53" s="105">
        <v>0</v>
      </c>
      <c r="AT53" s="105">
        <v>0</v>
      </c>
      <c r="AU53" s="105">
        <v>0</v>
      </c>
      <c r="AV53" s="105">
        <v>0</v>
      </c>
      <c r="AW53" s="25">
        <f t="shared" si="6"/>
        <v>0</v>
      </c>
      <c r="AX53" s="105">
        <v>0</v>
      </c>
      <c r="AY53" s="105">
        <v>0</v>
      </c>
      <c r="AZ53" s="105">
        <v>0</v>
      </c>
      <c r="BA53" s="105">
        <v>0</v>
      </c>
      <c r="BB53" s="105">
        <v>0</v>
      </c>
      <c r="BC53" s="105">
        <v>0</v>
      </c>
      <c r="BD53" s="105">
        <v>0</v>
      </c>
      <c r="BE53" s="105">
        <v>0</v>
      </c>
      <c r="BF53" s="105">
        <v>0</v>
      </c>
      <c r="BG53" s="105">
        <v>0</v>
      </c>
      <c r="BH53" s="105">
        <v>0</v>
      </c>
      <c r="BI53" s="105">
        <v>0</v>
      </c>
      <c r="BJ53" s="105">
        <v>0</v>
      </c>
      <c r="BK53" s="105">
        <v>0</v>
      </c>
      <c r="BL53" s="105">
        <v>0</v>
      </c>
      <c r="BM53" s="105">
        <v>0</v>
      </c>
      <c r="BN53" s="105">
        <v>0</v>
      </c>
      <c r="BO53" s="105">
        <v>0</v>
      </c>
      <c r="BP53" s="105">
        <v>0</v>
      </c>
      <c r="BQ53" s="105">
        <v>0</v>
      </c>
      <c r="BR53" s="105">
        <v>0</v>
      </c>
      <c r="BS53" s="105">
        <v>0</v>
      </c>
      <c r="BT53" s="105">
        <v>0</v>
      </c>
      <c r="BU53" s="105">
        <v>0</v>
      </c>
      <c r="BV53" s="105">
        <v>0</v>
      </c>
      <c r="BW53" s="105">
        <v>0</v>
      </c>
      <c r="BX53" s="105">
        <v>0</v>
      </c>
      <c r="BY53" s="105">
        <v>0</v>
      </c>
      <c r="BZ53" s="105">
        <v>0</v>
      </c>
      <c r="CA53" s="105">
        <v>0</v>
      </c>
      <c r="CB53" s="105">
        <v>0</v>
      </c>
      <c r="CC53" s="105">
        <v>0</v>
      </c>
      <c r="CD53" s="105">
        <v>0</v>
      </c>
      <c r="CE53" s="105">
        <v>0</v>
      </c>
      <c r="CF53" s="105">
        <v>0</v>
      </c>
      <c r="CG53" s="105">
        <v>0</v>
      </c>
      <c r="CH53" s="105">
        <v>0</v>
      </c>
      <c r="CI53" s="105">
        <v>0</v>
      </c>
      <c r="CJ53" s="105">
        <v>0</v>
      </c>
      <c r="CK53" s="105">
        <v>0</v>
      </c>
      <c r="CL53" s="105">
        <v>0</v>
      </c>
      <c r="CM53" s="105">
        <v>0</v>
      </c>
      <c r="CN53" s="105">
        <v>0</v>
      </c>
      <c r="CO53" s="105">
        <v>0</v>
      </c>
      <c r="CP53" s="99" t="s">
        <v>46</v>
      </c>
      <c r="CQ53" s="197"/>
    </row>
    <row r="54" spans="1:95" ht="47.25">
      <c r="A54" s="171" t="s">
        <v>108</v>
      </c>
      <c r="B54" s="172" t="s">
        <v>109</v>
      </c>
      <c r="C54" s="171" t="s">
        <v>45</v>
      </c>
      <c r="D54" s="171" t="s">
        <v>46</v>
      </c>
      <c r="E54" s="113">
        <v>0</v>
      </c>
      <c r="F54" s="113">
        <v>0</v>
      </c>
      <c r="G54" s="113">
        <v>0</v>
      </c>
      <c r="H54" s="113">
        <v>0</v>
      </c>
      <c r="I54" s="113">
        <v>0</v>
      </c>
      <c r="J54" s="113">
        <v>0</v>
      </c>
      <c r="K54" s="113">
        <v>0</v>
      </c>
      <c r="L54" s="25">
        <v>0</v>
      </c>
      <c r="M54" s="105">
        <v>0</v>
      </c>
      <c r="N54" s="105">
        <v>0</v>
      </c>
      <c r="O54" s="105">
        <v>0</v>
      </c>
      <c r="P54" s="105">
        <v>0</v>
      </c>
      <c r="Q54" s="105">
        <v>0</v>
      </c>
      <c r="R54" s="105">
        <v>0</v>
      </c>
      <c r="S54" s="105">
        <v>0</v>
      </c>
      <c r="T54" s="105">
        <v>0</v>
      </c>
      <c r="U54" s="105">
        <v>0</v>
      </c>
      <c r="V54" s="105">
        <v>0</v>
      </c>
      <c r="W54" s="105">
        <v>0</v>
      </c>
      <c r="X54" s="105">
        <v>0</v>
      </c>
      <c r="Y54" s="105">
        <v>0</v>
      </c>
      <c r="Z54" s="105">
        <v>0</v>
      </c>
      <c r="AA54" s="105">
        <v>0</v>
      </c>
      <c r="AB54" s="105">
        <v>0</v>
      </c>
      <c r="AC54" s="105">
        <v>0</v>
      </c>
      <c r="AD54" s="105">
        <v>0</v>
      </c>
      <c r="AE54" s="105">
        <v>0</v>
      </c>
      <c r="AF54" s="105">
        <v>0</v>
      </c>
      <c r="AG54" s="105">
        <v>0</v>
      </c>
      <c r="AH54" s="105">
        <v>0</v>
      </c>
      <c r="AI54" s="105">
        <v>0</v>
      </c>
      <c r="AJ54" s="105">
        <v>0</v>
      </c>
      <c r="AK54" s="105">
        <v>0</v>
      </c>
      <c r="AL54" s="105">
        <v>0</v>
      </c>
      <c r="AM54" s="105">
        <v>0</v>
      </c>
      <c r="AN54" s="105">
        <v>0</v>
      </c>
      <c r="AO54" s="105">
        <v>0</v>
      </c>
      <c r="AP54" s="105">
        <v>0</v>
      </c>
      <c r="AQ54" s="105">
        <v>0</v>
      </c>
      <c r="AR54" s="105">
        <v>0</v>
      </c>
      <c r="AS54" s="105">
        <v>0</v>
      </c>
      <c r="AT54" s="105">
        <v>0</v>
      </c>
      <c r="AU54" s="105">
        <v>0</v>
      </c>
      <c r="AV54" s="105">
        <v>0</v>
      </c>
      <c r="AW54" s="25">
        <f t="shared" si="6"/>
        <v>0</v>
      </c>
      <c r="AX54" s="105">
        <v>0</v>
      </c>
      <c r="AY54" s="105">
        <v>0</v>
      </c>
      <c r="AZ54" s="105">
        <v>0</v>
      </c>
      <c r="BA54" s="105">
        <v>0</v>
      </c>
      <c r="BB54" s="105">
        <v>0</v>
      </c>
      <c r="BC54" s="105">
        <v>0</v>
      </c>
      <c r="BD54" s="105">
        <v>0</v>
      </c>
      <c r="BE54" s="105">
        <v>0</v>
      </c>
      <c r="BF54" s="105">
        <v>0</v>
      </c>
      <c r="BG54" s="105">
        <v>0</v>
      </c>
      <c r="BH54" s="105">
        <v>0</v>
      </c>
      <c r="BI54" s="105">
        <v>0</v>
      </c>
      <c r="BJ54" s="105">
        <v>0</v>
      </c>
      <c r="BK54" s="105">
        <v>0</v>
      </c>
      <c r="BL54" s="105">
        <v>0</v>
      </c>
      <c r="BM54" s="105">
        <v>0</v>
      </c>
      <c r="BN54" s="105">
        <v>0</v>
      </c>
      <c r="BO54" s="105">
        <v>0</v>
      </c>
      <c r="BP54" s="105">
        <v>0</v>
      </c>
      <c r="BQ54" s="105">
        <v>0</v>
      </c>
      <c r="BR54" s="105">
        <v>0</v>
      </c>
      <c r="BS54" s="105">
        <v>0</v>
      </c>
      <c r="BT54" s="105">
        <v>0</v>
      </c>
      <c r="BU54" s="105">
        <v>0</v>
      </c>
      <c r="BV54" s="105">
        <v>0</v>
      </c>
      <c r="BW54" s="105">
        <v>0</v>
      </c>
      <c r="BX54" s="105">
        <v>0</v>
      </c>
      <c r="BY54" s="105">
        <v>0</v>
      </c>
      <c r="BZ54" s="105">
        <v>0</v>
      </c>
      <c r="CA54" s="105">
        <v>0</v>
      </c>
      <c r="CB54" s="105">
        <v>0</v>
      </c>
      <c r="CC54" s="105">
        <v>0</v>
      </c>
      <c r="CD54" s="105">
        <v>0</v>
      </c>
      <c r="CE54" s="105">
        <v>0</v>
      </c>
      <c r="CF54" s="105">
        <v>0</v>
      </c>
      <c r="CG54" s="105">
        <v>0</v>
      </c>
      <c r="CH54" s="105">
        <v>0</v>
      </c>
      <c r="CI54" s="105">
        <v>0</v>
      </c>
      <c r="CJ54" s="105">
        <v>0</v>
      </c>
      <c r="CK54" s="105">
        <v>0</v>
      </c>
      <c r="CL54" s="105">
        <v>0</v>
      </c>
      <c r="CM54" s="105">
        <v>0</v>
      </c>
      <c r="CN54" s="105">
        <v>0</v>
      </c>
      <c r="CO54" s="105">
        <v>0</v>
      </c>
      <c r="CP54" s="99" t="s">
        <v>46</v>
      </c>
    </row>
    <row r="55" spans="1:95" ht="47.25">
      <c r="A55" s="171" t="s">
        <v>110</v>
      </c>
      <c r="B55" s="172" t="s">
        <v>111</v>
      </c>
      <c r="C55" s="171" t="s">
        <v>45</v>
      </c>
      <c r="D55" s="171" t="s">
        <v>46</v>
      </c>
      <c r="E55" s="113">
        <v>0</v>
      </c>
      <c r="F55" s="113">
        <v>0</v>
      </c>
      <c r="G55" s="113">
        <v>0</v>
      </c>
      <c r="H55" s="113">
        <v>0</v>
      </c>
      <c r="I55" s="113">
        <v>0</v>
      </c>
      <c r="J55" s="113">
        <v>0</v>
      </c>
      <c r="K55" s="113">
        <v>0</v>
      </c>
      <c r="L55" s="25">
        <v>4</v>
      </c>
      <c r="M55" s="105">
        <f t="shared" ref="M55:CA55" si="34">SUM(M56,M58,M59,M60,M61,M63,M64,M65)</f>
        <v>0</v>
      </c>
      <c r="N55" s="105">
        <f t="shared" si="34"/>
        <v>0</v>
      </c>
      <c r="O55" s="105">
        <f>SUM(O56,O58,O59,O60,O61,O63,O64,O65)</f>
        <v>0</v>
      </c>
      <c r="P55" s="105">
        <f t="shared" si="34"/>
        <v>0</v>
      </c>
      <c r="Q55" s="105">
        <f t="shared" si="34"/>
        <v>0</v>
      </c>
      <c r="R55" s="105">
        <f t="shared" si="34"/>
        <v>0</v>
      </c>
      <c r="S55" s="105">
        <f t="shared" si="34"/>
        <v>0</v>
      </c>
      <c r="T55" s="105">
        <f t="shared" si="34"/>
        <v>590</v>
      </c>
      <c r="U55" s="105">
        <f t="shared" si="34"/>
        <v>0</v>
      </c>
      <c r="V55" s="105">
        <f t="shared" si="34"/>
        <v>0</v>
      </c>
      <c r="W55" s="105">
        <f t="shared" si="34"/>
        <v>0</v>
      </c>
      <c r="X55" s="105">
        <f t="shared" si="34"/>
        <v>0</v>
      </c>
      <c r="Y55" s="105">
        <f t="shared" si="34"/>
        <v>0</v>
      </c>
      <c r="Z55" s="105">
        <f t="shared" si="34"/>
        <v>0</v>
      </c>
      <c r="AA55" s="105">
        <f t="shared" si="34"/>
        <v>77</v>
      </c>
      <c r="AB55" s="105">
        <f t="shared" si="34"/>
        <v>0</v>
      </c>
      <c r="AC55" s="105">
        <f t="shared" si="34"/>
        <v>0</v>
      </c>
      <c r="AD55" s="105">
        <f t="shared" si="34"/>
        <v>0</v>
      </c>
      <c r="AE55" s="105">
        <f t="shared" si="34"/>
        <v>0</v>
      </c>
      <c r="AF55" s="105">
        <f t="shared" si="34"/>
        <v>0</v>
      </c>
      <c r="AG55" s="105">
        <f t="shared" si="34"/>
        <v>0</v>
      </c>
      <c r="AH55" s="105">
        <f t="shared" si="34"/>
        <v>164</v>
      </c>
      <c r="AI55" s="105">
        <f t="shared" si="34"/>
        <v>0</v>
      </c>
      <c r="AJ55" s="105">
        <f t="shared" si="34"/>
        <v>0</v>
      </c>
      <c r="AK55" s="105">
        <f t="shared" si="34"/>
        <v>0</v>
      </c>
      <c r="AL55" s="105">
        <f t="shared" si="34"/>
        <v>0</v>
      </c>
      <c r="AM55" s="105">
        <f t="shared" si="34"/>
        <v>0</v>
      </c>
      <c r="AN55" s="105">
        <f t="shared" si="34"/>
        <v>0</v>
      </c>
      <c r="AO55" s="105">
        <f t="shared" si="34"/>
        <v>165</v>
      </c>
      <c r="AP55" s="105">
        <f t="shared" si="34"/>
        <v>0</v>
      </c>
      <c r="AQ55" s="105">
        <f t="shared" si="34"/>
        <v>0</v>
      </c>
      <c r="AR55" s="105">
        <f t="shared" si="34"/>
        <v>0</v>
      </c>
      <c r="AS55" s="105">
        <f t="shared" si="34"/>
        <v>0</v>
      </c>
      <c r="AT55" s="105">
        <f t="shared" si="34"/>
        <v>0</v>
      </c>
      <c r="AU55" s="105">
        <f t="shared" si="34"/>
        <v>0</v>
      </c>
      <c r="AV55" s="105">
        <f t="shared" si="34"/>
        <v>184</v>
      </c>
      <c r="AW55" s="25">
        <f t="shared" si="6"/>
        <v>4</v>
      </c>
      <c r="AX55" s="105">
        <f t="shared" si="34"/>
        <v>0</v>
      </c>
      <c r="AY55" s="105">
        <f t="shared" si="34"/>
        <v>0</v>
      </c>
      <c r="AZ55" s="105">
        <f>SUM(AZ56,AZ58,AZ59,AZ60,AZ61,AZ63,AZ64,AZ65)</f>
        <v>0</v>
      </c>
      <c r="BA55" s="105">
        <f t="shared" si="34"/>
        <v>0</v>
      </c>
      <c r="BB55" s="105">
        <f t="shared" si="34"/>
        <v>0</v>
      </c>
      <c r="BC55" s="105">
        <f t="shared" si="34"/>
        <v>0</v>
      </c>
      <c r="BD55" s="105">
        <f t="shared" si="34"/>
        <v>0</v>
      </c>
      <c r="BE55" s="105">
        <f t="shared" si="34"/>
        <v>858</v>
      </c>
      <c r="BF55" s="105">
        <f t="shared" si="34"/>
        <v>0</v>
      </c>
      <c r="BG55" s="105">
        <f t="shared" si="34"/>
        <v>0</v>
      </c>
      <c r="BH55" s="105">
        <f t="shared" si="34"/>
        <v>0</v>
      </c>
      <c r="BI55" s="105">
        <f t="shared" si="34"/>
        <v>0</v>
      </c>
      <c r="BJ55" s="105">
        <f t="shared" si="34"/>
        <v>0</v>
      </c>
      <c r="BK55" s="105">
        <f t="shared" si="34"/>
        <v>0</v>
      </c>
      <c r="BL55" s="105">
        <f t="shared" si="34"/>
        <v>77</v>
      </c>
      <c r="BM55" s="105">
        <f t="shared" si="34"/>
        <v>0</v>
      </c>
      <c r="BN55" s="105">
        <f t="shared" si="34"/>
        <v>0</v>
      </c>
      <c r="BO55" s="105">
        <f t="shared" si="34"/>
        <v>0</v>
      </c>
      <c r="BP55" s="105">
        <f t="shared" si="34"/>
        <v>0</v>
      </c>
      <c r="BQ55" s="105">
        <f t="shared" si="34"/>
        <v>0</v>
      </c>
      <c r="BR55" s="105">
        <f t="shared" si="34"/>
        <v>0</v>
      </c>
      <c r="BS55" s="105">
        <f t="shared" si="34"/>
        <v>231</v>
      </c>
      <c r="BT55" s="105">
        <f t="shared" si="34"/>
        <v>0</v>
      </c>
      <c r="BU55" s="105">
        <f t="shared" si="34"/>
        <v>0</v>
      </c>
      <c r="BV55" s="105">
        <f t="shared" si="34"/>
        <v>0</v>
      </c>
      <c r="BW55" s="105">
        <f t="shared" si="34"/>
        <v>0</v>
      </c>
      <c r="BX55" s="105">
        <f t="shared" si="34"/>
        <v>0</v>
      </c>
      <c r="BY55" s="105">
        <f t="shared" si="34"/>
        <v>0</v>
      </c>
      <c r="BZ55" s="105">
        <f t="shared" si="34"/>
        <v>297</v>
      </c>
      <c r="CA55" s="105">
        <f t="shared" si="34"/>
        <v>0</v>
      </c>
      <c r="CB55" s="105">
        <f t="shared" ref="CB55:CG55" si="35">SUM(CB56,CB58,CB59,CB60,CB61,CB63,CB64,CB65)</f>
        <v>0</v>
      </c>
      <c r="CC55" s="105">
        <f t="shared" si="35"/>
        <v>0</v>
      </c>
      <c r="CD55" s="105">
        <f t="shared" si="35"/>
        <v>0</v>
      </c>
      <c r="CE55" s="105">
        <f t="shared" si="35"/>
        <v>0</v>
      </c>
      <c r="CF55" s="105">
        <f t="shared" si="35"/>
        <v>0</v>
      </c>
      <c r="CG55" s="105">
        <f t="shared" si="35"/>
        <v>253</v>
      </c>
      <c r="CH55" s="105">
        <v>0</v>
      </c>
      <c r="CI55" s="105">
        <f t="shared" ref="CI55:CO55" si="36">SUM(CI56,CI58,CI59,CI60,CI61,CI63,CI64,CI65)</f>
        <v>0</v>
      </c>
      <c r="CJ55" s="105">
        <f>SUM(CJ56,CJ58,CJ59,CJ60,CJ61,CJ63,CJ64,CJ65)</f>
        <v>0</v>
      </c>
      <c r="CK55" s="105">
        <f t="shared" si="36"/>
        <v>0</v>
      </c>
      <c r="CL55" s="105">
        <f t="shared" si="36"/>
        <v>0</v>
      </c>
      <c r="CM55" s="105">
        <f t="shared" si="36"/>
        <v>0</v>
      </c>
      <c r="CN55" s="105">
        <f t="shared" si="36"/>
        <v>0</v>
      </c>
      <c r="CO55" s="105">
        <f t="shared" si="36"/>
        <v>268</v>
      </c>
      <c r="CP55" s="99" t="s">
        <v>46</v>
      </c>
    </row>
    <row r="56" spans="1:95" ht="47.25">
      <c r="A56" s="171" t="s">
        <v>112</v>
      </c>
      <c r="B56" s="172" t="s">
        <v>113</v>
      </c>
      <c r="C56" s="171" t="s">
        <v>45</v>
      </c>
      <c r="D56" s="171" t="s">
        <v>46</v>
      </c>
      <c r="E56" s="113">
        <v>0</v>
      </c>
      <c r="F56" s="113">
        <v>0</v>
      </c>
      <c r="G56" s="113">
        <v>0</v>
      </c>
      <c r="H56" s="113">
        <v>0</v>
      </c>
      <c r="I56" s="113">
        <v>0</v>
      </c>
      <c r="J56" s="113">
        <v>0</v>
      </c>
      <c r="K56" s="113">
        <v>0</v>
      </c>
      <c r="L56" s="25">
        <v>4</v>
      </c>
      <c r="M56" s="105">
        <f t="shared" ref="M56:CA56" si="37">SUM(M57:M57)</f>
        <v>0</v>
      </c>
      <c r="N56" s="105">
        <f t="shared" si="37"/>
        <v>0</v>
      </c>
      <c r="O56" s="105">
        <f t="shared" si="37"/>
        <v>0</v>
      </c>
      <c r="P56" s="105">
        <f t="shared" si="37"/>
        <v>0</v>
      </c>
      <c r="Q56" s="105">
        <f t="shared" si="37"/>
        <v>0</v>
      </c>
      <c r="R56" s="105">
        <f t="shared" si="37"/>
        <v>0</v>
      </c>
      <c r="S56" s="105">
        <f t="shared" si="37"/>
        <v>0</v>
      </c>
      <c r="T56" s="105">
        <f t="shared" si="37"/>
        <v>570</v>
      </c>
      <c r="U56" s="105">
        <f t="shared" si="37"/>
        <v>0</v>
      </c>
      <c r="V56" s="105">
        <f t="shared" si="37"/>
        <v>0</v>
      </c>
      <c r="W56" s="105">
        <f t="shared" si="37"/>
        <v>0</v>
      </c>
      <c r="X56" s="105">
        <f t="shared" si="37"/>
        <v>0</v>
      </c>
      <c r="Y56" s="105">
        <f t="shared" si="37"/>
        <v>0</v>
      </c>
      <c r="Z56" s="105">
        <f t="shared" si="37"/>
        <v>0</v>
      </c>
      <c r="AA56" s="105">
        <f t="shared" si="37"/>
        <v>76</v>
      </c>
      <c r="AB56" s="105">
        <f t="shared" si="37"/>
        <v>0</v>
      </c>
      <c r="AC56" s="105">
        <f t="shared" si="37"/>
        <v>0</v>
      </c>
      <c r="AD56" s="105">
        <f t="shared" si="37"/>
        <v>0</v>
      </c>
      <c r="AE56" s="105">
        <f t="shared" si="37"/>
        <v>0</v>
      </c>
      <c r="AF56" s="105">
        <f t="shared" si="37"/>
        <v>0</v>
      </c>
      <c r="AG56" s="105">
        <f t="shared" si="37"/>
        <v>0</v>
      </c>
      <c r="AH56" s="105">
        <f t="shared" si="37"/>
        <v>164</v>
      </c>
      <c r="AI56" s="105">
        <f t="shared" si="37"/>
        <v>0</v>
      </c>
      <c r="AJ56" s="105">
        <f t="shared" si="37"/>
        <v>0</v>
      </c>
      <c r="AK56" s="105">
        <f t="shared" si="37"/>
        <v>0</v>
      </c>
      <c r="AL56" s="105">
        <f t="shared" si="37"/>
        <v>0</v>
      </c>
      <c r="AM56" s="105">
        <f t="shared" si="37"/>
        <v>0</v>
      </c>
      <c r="AN56" s="105">
        <f t="shared" si="37"/>
        <v>0</v>
      </c>
      <c r="AO56" s="105">
        <f t="shared" si="37"/>
        <v>165</v>
      </c>
      <c r="AP56" s="105">
        <f t="shared" si="37"/>
        <v>0</v>
      </c>
      <c r="AQ56" s="105">
        <f t="shared" si="37"/>
        <v>0</v>
      </c>
      <c r="AR56" s="105">
        <f t="shared" si="37"/>
        <v>0</v>
      </c>
      <c r="AS56" s="105">
        <f t="shared" si="37"/>
        <v>0</v>
      </c>
      <c r="AT56" s="105">
        <f t="shared" si="37"/>
        <v>0</v>
      </c>
      <c r="AU56" s="105">
        <f t="shared" si="37"/>
        <v>0</v>
      </c>
      <c r="AV56" s="105">
        <f t="shared" si="37"/>
        <v>165</v>
      </c>
      <c r="AW56" s="25">
        <f t="shared" si="6"/>
        <v>4</v>
      </c>
      <c r="AX56" s="105">
        <f t="shared" si="37"/>
        <v>0</v>
      </c>
      <c r="AY56" s="105">
        <f t="shared" si="37"/>
        <v>0</v>
      </c>
      <c r="AZ56" s="105">
        <f t="shared" si="37"/>
        <v>0</v>
      </c>
      <c r="BA56" s="105">
        <f t="shared" si="37"/>
        <v>0</v>
      </c>
      <c r="BB56" s="105">
        <f t="shared" si="37"/>
        <v>0</v>
      </c>
      <c r="BC56" s="105">
        <f t="shared" si="37"/>
        <v>0</v>
      </c>
      <c r="BD56" s="105">
        <f t="shared" si="37"/>
        <v>0</v>
      </c>
      <c r="BE56" s="105">
        <f t="shared" si="37"/>
        <v>837</v>
      </c>
      <c r="BF56" s="105">
        <f t="shared" si="37"/>
        <v>0</v>
      </c>
      <c r="BG56" s="105">
        <f t="shared" si="37"/>
        <v>0</v>
      </c>
      <c r="BH56" s="105">
        <f t="shared" si="37"/>
        <v>0</v>
      </c>
      <c r="BI56" s="105">
        <f t="shared" si="37"/>
        <v>0</v>
      </c>
      <c r="BJ56" s="105">
        <f t="shared" si="37"/>
        <v>0</v>
      </c>
      <c r="BK56" s="105">
        <f t="shared" si="37"/>
        <v>0</v>
      </c>
      <c r="BL56" s="105">
        <f t="shared" si="37"/>
        <v>76</v>
      </c>
      <c r="BM56" s="105">
        <f t="shared" si="37"/>
        <v>0</v>
      </c>
      <c r="BN56" s="105">
        <f t="shared" si="37"/>
        <v>0</v>
      </c>
      <c r="BO56" s="105">
        <f t="shared" si="37"/>
        <v>0</v>
      </c>
      <c r="BP56" s="105">
        <f t="shared" si="37"/>
        <v>0</v>
      </c>
      <c r="BQ56" s="105">
        <f t="shared" si="37"/>
        <v>0</v>
      </c>
      <c r="BR56" s="105">
        <f t="shared" si="37"/>
        <v>0</v>
      </c>
      <c r="BS56" s="105">
        <f t="shared" si="37"/>
        <v>231</v>
      </c>
      <c r="BT56" s="105">
        <f t="shared" si="37"/>
        <v>0</v>
      </c>
      <c r="BU56" s="105">
        <f t="shared" si="37"/>
        <v>0</v>
      </c>
      <c r="BV56" s="105">
        <f t="shared" si="37"/>
        <v>0</v>
      </c>
      <c r="BW56" s="105">
        <f t="shared" si="37"/>
        <v>0</v>
      </c>
      <c r="BX56" s="105">
        <f t="shared" si="37"/>
        <v>0</v>
      </c>
      <c r="BY56" s="105">
        <f t="shared" si="37"/>
        <v>0</v>
      </c>
      <c r="BZ56" s="105">
        <f t="shared" si="37"/>
        <v>297</v>
      </c>
      <c r="CA56" s="105">
        <f t="shared" si="37"/>
        <v>0</v>
      </c>
      <c r="CB56" s="105">
        <f t="shared" ref="CB56:CG56" si="38">SUM(CB57:CB57)</f>
        <v>0</v>
      </c>
      <c r="CC56" s="105">
        <f t="shared" si="38"/>
        <v>0</v>
      </c>
      <c r="CD56" s="105">
        <f t="shared" si="38"/>
        <v>0</v>
      </c>
      <c r="CE56" s="105">
        <f t="shared" si="38"/>
        <v>0</v>
      </c>
      <c r="CF56" s="105">
        <f t="shared" si="38"/>
        <v>0</v>
      </c>
      <c r="CG56" s="105">
        <f t="shared" si="38"/>
        <v>233</v>
      </c>
      <c r="CH56" s="105">
        <v>0</v>
      </c>
      <c r="CI56" s="105">
        <f t="shared" ref="CI56:CO56" si="39">SUM(CI57:CI57)</f>
        <v>0</v>
      </c>
      <c r="CJ56" s="105">
        <f t="shared" si="39"/>
        <v>0</v>
      </c>
      <c r="CK56" s="105">
        <f t="shared" si="39"/>
        <v>0</v>
      </c>
      <c r="CL56" s="105">
        <f t="shared" si="39"/>
        <v>0</v>
      </c>
      <c r="CM56" s="105">
        <f t="shared" si="39"/>
        <v>0</v>
      </c>
      <c r="CN56" s="105">
        <f t="shared" si="39"/>
        <v>0</v>
      </c>
      <c r="CO56" s="105">
        <f t="shared" si="39"/>
        <v>267</v>
      </c>
      <c r="CP56" s="99" t="s">
        <v>46</v>
      </c>
    </row>
    <row r="57" spans="1:95" ht="69" customHeight="1">
      <c r="A57" s="171" t="s">
        <v>114</v>
      </c>
      <c r="B57" s="172" t="s">
        <v>115</v>
      </c>
      <c r="C57" s="171" t="s">
        <v>116</v>
      </c>
      <c r="D57" s="171" t="s">
        <v>46</v>
      </c>
      <c r="E57" s="113">
        <f>[5]В0228_1037000158513_04_0_69_!BL66</f>
        <v>0</v>
      </c>
      <c r="F57" s="113">
        <f>[5]В0228_1037000158513_04_0_69_!BM66</f>
        <v>0</v>
      </c>
      <c r="G57" s="113">
        <v>0</v>
      </c>
      <c r="H57" s="113">
        <v>0</v>
      </c>
      <c r="I57" s="113">
        <v>0</v>
      </c>
      <c r="J57" s="113">
        <f>[5]В0228_1037000158513_04_0_69_!BO66</f>
        <v>0</v>
      </c>
      <c r="K57" s="113">
        <f>[5]В0228_1037000158513_04_0_69_!BP66</f>
        <v>107</v>
      </c>
      <c r="L57" s="25">
        <v>4</v>
      </c>
      <c r="M57" s="105">
        <f>U57+AB57+AI57+AP57</f>
        <v>0</v>
      </c>
      <c r="N57" s="105">
        <f>V57+AC57+AJ57+AQ57</f>
        <v>0</v>
      </c>
      <c r="O57" s="105">
        <f>SUM(P57:R57)</f>
        <v>0</v>
      </c>
      <c r="P57" s="105">
        <f>W57+AD57+AK57+AR57</f>
        <v>0</v>
      </c>
      <c r="Q57" s="105">
        <f>X57+AE57+AL57+AS57</f>
        <v>0</v>
      </c>
      <c r="R57" s="105">
        <f>Y57+AF57+AM57+AT57</f>
        <v>0</v>
      </c>
      <c r="S57" s="105">
        <f>Z57+AG57+AN57+AU57</f>
        <v>0</v>
      </c>
      <c r="T57" s="105">
        <f>AA57+AH57+AO57+AV57</f>
        <v>570</v>
      </c>
      <c r="U57" s="105">
        <f>[3]H0215_1037000158513_13_69_0!N58</f>
        <v>0</v>
      </c>
      <c r="V57" s="105">
        <v>0</v>
      </c>
      <c r="W57" s="105">
        <v>0</v>
      </c>
      <c r="X57" s="105">
        <v>0</v>
      </c>
      <c r="Y57" s="105">
        <f>[3]H0215_1037000158513_13_69_0!P58</f>
        <v>0</v>
      </c>
      <c r="Z57" s="105">
        <f>[3]H0215_1037000158513_13_69_0!Q58</f>
        <v>0</v>
      </c>
      <c r="AA57" s="105">
        <f>[3]H0215_1037000158513_13_69_0!R58</f>
        <v>76</v>
      </c>
      <c r="AB57" s="105">
        <f>[3]H0215_1037000158513_13_69_0!U58</f>
        <v>0</v>
      </c>
      <c r="AC57" s="105">
        <v>0</v>
      </c>
      <c r="AD57" s="105">
        <v>0</v>
      </c>
      <c r="AE57" s="105">
        <v>0</v>
      </c>
      <c r="AF57" s="105">
        <f>[3]H0215_1037000158513_13_69_0!W58</f>
        <v>0</v>
      </c>
      <c r="AG57" s="105">
        <f>[3]H0215_1037000158513_13_69_0!X58</f>
        <v>0</v>
      </c>
      <c r="AH57" s="105">
        <f>[3]H0215_1037000158513_13_69_0!Y58</f>
        <v>164</v>
      </c>
      <c r="AI57" s="105">
        <f>[3]H0215_1037000158513_13_69_0!AB58</f>
        <v>0</v>
      </c>
      <c r="AJ57" s="105">
        <v>0</v>
      </c>
      <c r="AK57" s="105">
        <v>0</v>
      </c>
      <c r="AL57" s="105">
        <v>0</v>
      </c>
      <c r="AM57" s="105">
        <f>[3]H0215_1037000158513_13_69_0!AD58</f>
        <v>0</v>
      </c>
      <c r="AN57" s="105">
        <f>[3]H0215_1037000158513_13_69_0!AE58</f>
        <v>0</v>
      </c>
      <c r="AO57" s="105">
        <f>[3]H0215_1037000158513_13_69_0!AF58</f>
        <v>165</v>
      </c>
      <c r="AP57" s="105">
        <f>[3]H0215_1037000158513_13_69_0!AI58</f>
        <v>0</v>
      </c>
      <c r="AQ57" s="105">
        <v>0</v>
      </c>
      <c r="AR57" s="105">
        <v>0</v>
      </c>
      <c r="AS57" s="105">
        <v>0</v>
      </c>
      <c r="AT57" s="105">
        <f>[3]H0215_1037000158513_13_69_0!AK58</f>
        <v>0</v>
      </c>
      <c r="AU57" s="105">
        <f>[3]H0215_1037000158513_13_69_0!AL58</f>
        <v>0</v>
      </c>
      <c r="AV57" s="105">
        <f>[3]H0215_1037000158513_13_69_0!AM58</f>
        <v>165</v>
      </c>
      <c r="AW57" s="25">
        <f t="shared" si="6"/>
        <v>4</v>
      </c>
      <c r="AX57" s="105">
        <f>BF57+BM57+BT57+CA57</f>
        <v>0</v>
      </c>
      <c r="AY57" s="105">
        <f>BG57+BN57+BU57+CB57</f>
        <v>0</v>
      </c>
      <c r="AZ57" s="105">
        <f>SUM(BA57:BC57)</f>
        <v>0</v>
      </c>
      <c r="BA57" s="105">
        <f>BH57+BO57+BV57+CC57</f>
        <v>0</v>
      </c>
      <c r="BB57" s="105">
        <f>BI57+BP57+BW57+CD57</f>
        <v>0</v>
      </c>
      <c r="BC57" s="105">
        <f>BJ57+BQ57+BX57+CE57</f>
        <v>0</v>
      </c>
      <c r="BD57" s="105">
        <f>BK57+BR57+BY57+CF57</f>
        <v>0</v>
      </c>
      <c r="BE57" s="105">
        <f>BL57+BS57+BZ57+CG57</f>
        <v>837</v>
      </c>
      <c r="BF57" s="105">
        <f>[3]H0215_1037000158513_13_69_0!AW58</f>
        <v>0</v>
      </c>
      <c r="BG57" s="105">
        <v>0</v>
      </c>
      <c r="BH57" s="105">
        <v>0</v>
      </c>
      <c r="BI57" s="105">
        <v>0</v>
      </c>
      <c r="BJ57" s="105">
        <f>[3]H0215_1037000158513_13_69_0!AY58</f>
        <v>0</v>
      </c>
      <c r="BK57" s="105">
        <f>[3]H0215_1037000158513_13_69_0!AZ58</f>
        <v>0</v>
      </c>
      <c r="BL57" s="105">
        <f>[3]H0215_1037000158513_13_69_0!BA58</f>
        <v>76</v>
      </c>
      <c r="BM57" s="105">
        <v>0</v>
      </c>
      <c r="BN57" s="105">
        <v>0</v>
      </c>
      <c r="BO57" s="105">
        <v>0</v>
      </c>
      <c r="BP57" s="105">
        <v>0</v>
      </c>
      <c r="BQ57" s="105">
        <v>0</v>
      </c>
      <c r="BR57" s="105">
        <v>0</v>
      </c>
      <c r="BS57" s="113">
        <f>[3]H0215_1037000158513_13_69_0!BH58</f>
        <v>231</v>
      </c>
      <c r="BT57" s="105">
        <v>0</v>
      </c>
      <c r="BU57" s="105">
        <v>0</v>
      </c>
      <c r="BV57" s="105">
        <v>0</v>
      </c>
      <c r="BW57" s="105">
        <v>0</v>
      </c>
      <c r="BX57" s="105">
        <v>0</v>
      </c>
      <c r="BY57" s="105">
        <v>0</v>
      </c>
      <c r="BZ57" s="105">
        <f>[3]H0215_1037000158513_13_69_0!BO58</f>
        <v>297</v>
      </c>
      <c r="CA57" s="105">
        <f>[3]H0215_1037000158513_13_69_0!BR58</f>
        <v>0</v>
      </c>
      <c r="CB57" s="105">
        <f>[3]H0215_1037000158513_13_69_0!BS58</f>
        <v>0</v>
      </c>
      <c r="CC57" s="105">
        <v>0</v>
      </c>
      <c r="CD57" s="105">
        <v>0</v>
      </c>
      <c r="CE57" s="105">
        <v>0</v>
      </c>
      <c r="CF57" s="105">
        <v>0</v>
      </c>
      <c r="CG57" s="105">
        <f>[3]H0215_1037000158513_13_69_0!BV58</f>
        <v>233</v>
      </c>
      <c r="CH57" s="105">
        <f>AX57-M57</f>
        <v>0</v>
      </c>
      <c r="CI57" s="105">
        <f>AY57-N57</f>
        <v>0</v>
      </c>
      <c r="CJ57" s="105">
        <f>AZ57-O57</f>
        <v>0</v>
      </c>
      <c r="CK57" s="105">
        <f>(BH57+BO57+BV57+CC57)-(W57+AD57+AK57+AR57)</f>
        <v>0</v>
      </c>
      <c r="CL57" s="105">
        <f>(BI57+BP57+BW57+CD57)-(X57+AE57+AL57+AS57)</f>
        <v>0</v>
      </c>
      <c r="CM57" s="105">
        <f>(BJ57+BQ57+BX57+CE57)-(Y57+AF57+AM57+AT57)</f>
        <v>0</v>
      </c>
      <c r="CN57" s="105">
        <f>BD57-S57</f>
        <v>0</v>
      </c>
      <c r="CO57" s="105">
        <f>BE57-T57</f>
        <v>267</v>
      </c>
      <c r="CP57" s="99" t="s">
        <v>255</v>
      </c>
      <c r="CQ57" s="197"/>
    </row>
    <row r="58" spans="1:95" ht="63" customHeight="1">
      <c r="A58" s="171" t="s">
        <v>118</v>
      </c>
      <c r="B58" s="172" t="s">
        <v>119</v>
      </c>
      <c r="C58" s="171" t="s">
        <v>45</v>
      </c>
      <c r="D58" s="171" t="s">
        <v>46</v>
      </c>
      <c r="E58" s="113">
        <f>[5]В0228_1037000158513_04_0_69_!BL67</f>
        <v>0</v>
      </c>
      <c r="F58" s="113">
        <f>[5]В0228_1037000158513_04_0_69_!BM67</f>
        <v>0</v>
      </c>
      <c r="G58" s="113">
        <v>0</v>
      </c>
      <c r="H58" s="113">
        <v>0</v>
      </c>
      <c r="I58" s="113">
        <v>0</v>
      </c>
      <c r="J58" s="113">
        <f>[5]В0228_1037000158513_04_0_69_!BO67</f>
        <v>0</v>
      </c>
      <c r="K58" s="113">
        <f>[5]В0228_1037000158513_04_0_69_!BP67</f>
        <v>27</v>
      </c>
      <c r="L58" s="25">
        <v>0</v>
      </c>
      <c r="M58" s="105">
        <v>0</v>
      </c>
      <c r="N58" s="105">
        <v>0</v>
      </c>
      <c r="O58" s="105">
        <v>0</v>
      </c>
      <c r="P58" s="105">
        <v>0</v>
      </c>
      <c r="Q58" s="105">
        <v>0</v>
      </c>
      <c r="R58" s="105">
        <v>0</v>
      </c>
      <c r="S58" s="105">
        <v>0</v>
      </c>
      <c r="T58" s="105">
        <v>0</v>
      </c>
      <c r="U58" s="105">
        <v>0</v>
      </c>
      <c r="V58" s="105">
        <v>0</v>
      </c>
      <c r="W58" s="105">
        <v>0</v>
      </c>
      <c r="X58" s="105">
        <v>0</v>
      </c>
      <c r="Y58" s="105">
        <v>0</v>
      </c>
      <c r="Z58" s="105">
        <v>0</v>
      </c>
      <c r="AA58" s="105">
        <v>0</v>
      </c>
      <c r="AB58" s="105">
        <v>0</v>
      </c>
      <c r="AC58" s="105">
        <v>0</v>
      </c>
      <c r="AD58" s="105">
        <v>0</v>
      </c>
      <c r="AE58" s="105">
        <v>0</v>
      </c>
      <c r="AF58" s="105">
        <v>0</v>
      </c>
      <c r="AG58" s="105">
        <v>0</v>
      </c>
      <c r="AH58" s="105">
        <v>0</v>
      </c>
      <c r="AI58" s="105">
        <v>0</v>
      </c>
      <c r="AJ58" s="105">
        <v>0</v>
      </c>
      <c r="AK58" s="105">
        <v>0</v>
      </c>
      <c r="AL58" s="105">
        <v>0</v>
      </c>
      <c r="AM58" s="105">
        <v>0</v>
      </c>
      <c r="AN58" s="105">
        <v>0</v>
      </c>
      <c r="AO58" s="105">
        <v>0</v>
      </c>
      <c r="AP58" s="105">
        <v>0</v>
      </c>
      <c r="AQ58" s="105">
        <v>0</v>
      </c>
      <c r="AR58" s="105">
        <v>0</v>
      </c>
      <c r="AS58" s="105">
        <v>0</v>
      </c>
      <c r="AT58" s="105">
        <v>0</v>
      </c>
      <c r="AU58" s="105">
        <v>0</v>
      </c>
      <c r="AV58" s="105">
        <v>0</v>
      </c>
      <c r="AW58" s="25">
        <f t="shared" si="6"/>
        <v>0</v>
      </c>
      <c r="AX58" s="105">
        <v>0</v>
      </c>
      <c r="AY58" s="105">
        <v>0</v>
      </c>
      <c r="AZ58" s="105">
        <v>0</v>
      </c>
      <c r="BA58" s="105">
        <v>0</v>
      </c>
      <c r="BB58" s="105">
        <v>0</v>
      </c>
      <c r="BC58" s="105">
        <v>0</v>
      </c>
      <c r="BD58" s="105">
        <v>0</v>
      </c>
      <c r="BE58" s="105">
        <v>0</v>
      </c>
      <c r="BF58" s="105">
        <v>0</v>
      </c>
      <c r="BG58" s="105">
        <v>0</v>
      </c>
      <c r="BH58" s="105">
        <v>0</v>
      </c>
      <c r="BI58" s="105">
        <v>0</v>
      </c>
      <c r="BJ58" s="105">
        <v>0</v>
      </c>
      <c r="BK58" s="105">
        <v>0</v>
      </c>
      <c r="BL58" s="105">
        <v>0</v>
      </c>
      <c r="BM58" s="105">
        <v>0</v>
      </c>
      <c r="BN58" s="105">
        <v>0</v>
      </c>
      <c r="BO58" s="105">
        <v>0</v>
      </c>
      <c r="BP58" s="105">
        <v>0</v>
      </c>
      <c r="BQ58" s="105">
        <v>0</v>
      </c>
      <c r="BR58" s="105">
        <v>0</v>
      </c>
      <c r="BS58" s="105">
        <v>0</v>
      </c>
      <c r="BT58" s="105">
        <v>0</v>
      </c>
      <c r="BU58" s="105">
        <v>0</v>
      </c>
      <c r="BV58" s="105">
        <v>0</v>
      </c>
      <c r="BW58" s="105">
        <v>0</v>
      </c>
      <c r="BX58" s="105">
        <v>0</v>
      </c>
      <c r="BY58" s="105">
        <v>0</v>
      </c>
      <c r="BZ58" s="105">
        <v>0</v>
      </c>
      <c r="CA58" s="105">
        <v>0</v>
      </c>
      <c r="CB58" s="105">
        <v>0</v>
      </c>
      <c r="CC58" s="105">
        <v>0</v>
      </c>
      <c r="CD58" s="105">
        <v>0</v>
      </c>
      <c r="CE58" s="105">
        <v>0</v>
      </c>
      <c r="CF58" s="105">
        <v>0</v>
      </c>
      <c r="CG58" s="105">
        <v>0</v>
      </c>
      <c r="CH58" s="105">
        <v>0</v>
      </c>
      <c r="CI58" s="105">
        <v>0</v>
      </c>
      <c r="CJ58" s="105">
        <v>0</v>
      </c>
      <c r="CK58" s="105">
        <v>0</v>
      </c>
      <c r="CL58" s="105">
        <v>0</v>
      </c>
      <c r="CM58" s="105">
        <v>0</v>
      </c>
      <c r="CN58" s="105">
        <v>0</v>
      </c>
      <c r="CO58" s="105">
        <v>0</v>
      </c>
      <c r="CP58" s="99" t="s">
        <v>46</v>
      </c>
      <c r="CQ58" s="197"/>
    </row>
    <row r="59" spans="1:95" ht="31.5">
      <c r="A59" s="171" t="s">
        <v>121</v>
      </c>
      <c r="B59" s="172" t="s">
        <v>122</v>
      </c>
      <c r="C59" s="171" t="s">
        <v>45</v>
      </c>
      <c r="D59" s="171" t="s">
        <v>46</v>
      </c>
      <c r="E59" s="113">
        <v>0</v>
      </c>
      <c r="F59" s="113">
        <v>0</v>
      </c>
      <c r="G59" s="113">
        <v>0</v>
      </c>
      <c r="H59" s="113">
        <v>0</v>
      </c>
      <c r="I59" s="113">
        <v>0</v>
      </c>
      <c r="J59" s="113">
        <v>0</v>
      </c>
      <c r="K59" s="113">
        <v>0</v>
      </c>
      <c r="L59" s="25">
        <v>0</v>
      </c>
      <c r="M59" s="105">
        <v>0</v>
      </c>
      <c r="N59" s="105">
        <v>0</v>
      </c>
      <c r="O59" s="105">
        <v>0</v>
      </c>
      <c r="P59" s="105">
        <v>0</v>
      </c>
      <c r="Q59" s="105">
        <v>0</v>
      </c>
      <c r="R59" s="105">
        <v>0</v>
      </c>
      <c r="S59" s="105">
        <v>0</v>
      </c>
      <c r="T59" s="105">
        <v>0</v>
      </c>
      <c r="U59" s="105">
        <v>0</v>
      </c>
      <c r="V59" s="105">
        <v>0</v>
      </c>
      <c r="W59" s="105">
        <v>0</v>
      </c>
      <c r="X59" s="105">
        <v>0</v>
      </c>
      <c r="Y59" s="105">
        <v>0</v>
      </c>
      <c r="Z59" s="105">
        <v>0</v>
      </c>
      <c r="AA59" s="105">
        <v>0</v>
      </c>
      <c r="AB59" s="105">
        <v>0</v>
      </c>
      <c r="AC59" s="105">
        <v>0</v>
      </c>
      <c r="AD59" s="105">
        <v>0</v>
      </c>
      <c r="AE59" s="105">
        <v>0</v>
      </c>
      <c r="AF59" s="105">
        <v>0</v>
      </c>
      <c r="AG59" s="105">
        <v>0</v>
      </c>
      <c r="AH59" s="105">
        <v>0</v>
      </c>
      <c r="AI59" s="105">
        <v>0</v>
      </c>
      <c r="AJ59" s="105">
        <v>0</v>
      </c>
      <c r="AK59" s="105">
        <v>0</v>
      </c>
      <c r="AL59" s="105">
        <v>0</v>
      </c>
      <c r="AM59" s="105">
        <v>0</v>
      </c>
      <c r="AN59" s="105">
        <v>0</v>
      </c>
      <c r="AO59" s="105">
        <v>0</v>
      </c>
      <c r="AP59" s="105">
        <v>0</v>
      </c>
      <c r="AQ59" s="105">
        <v>0</v>
      </c>
      <c r="AR59" s="105">
        <v>0</v>
      </c>
      <c r="AS59" s="105">
        <v>0</v>
      </c>
      <c r="AT59" s="105">
        <v>0</v>
      </c>
      <c r="AU59" s="105">
        <v>0</v>
      </c>
      <c r="AV59" s="105">
        <v>0</v>
      </c>
      <c r="AW59" s="25">
        <f t="shared" si="6"/>
        <v>0</v>
      </c>
      <c r="AX59" s="105">
        <v>0</v>
      </c>
      <c r="AY59" s="105">
        <v>0</v>
      </c>
      <c r="AZ59" s="105">
        <v>0</v>
      </c>
      <c r="BA59" s="105">
        <v>0</v>
      </c>
      <c r="BB59" s="105">
        <v>0</v>
      </c>
      <c r="BC59" s="105">
        <v>0</v>
      </c>
      <c r="BD59" s="105">
        <v>0</v>
      </c>
      <c r="BE59" s="105">
        <v>0</v>
      </c>
      <c r="BF59" s="105">
        <v>0</v>
      </c>
      <c r="BG59" s="105">
        <v>0</v>
      </c>
      <c r="BH59" s="105">
        <v>0</v>
      </c>
      <c r="BI59" s="105">
        <v>0</v>
      </c>
      <c r="BJ59" s="105">
        <v>0</v>
      </c>
      <c r="BK59" s="105">
        <v>0</v>
      </c>
      <c r="BL59" s="105">
        <v>0</v>
      </c>
      <c r="BM59" s="105">
        <v>0</v>
      </c>
      <c r="BN59" s="105">
        <v>0</v>
      </c>
      <c r="BO59" s="105">
        <v>0</v>
      </c>
      <c r="BP59" s="105">
        <v>0</v>
      </c>
      <c r="BQ59" s="105">
        <v>0</v>
      </c>
      <c r="BR59" s="105">
        <v>0</v>
      </c>
      <c r="BS59" s="105">
        <v>0</v>
      </c>
      <c r="BT59" s="105">
        <v>0</v>
      </c>
      <c r="BU59" s="105">
        <v>0</v>
      </c>
      <c r="BV59" s="105">
        <v>0</v>
      </c>
      <c r="BW59" s="105">
        <v>0</v>
      </c>
      <c r="BX59" s="105">
        <v>0</v>
      </c>
      <c r="BY59" s="105">
        <v>0</v>
      </c>
      <c r="BZ59" s="105">
        <v>0</v>
      </c>
      <c r="CA59" s="105">
        <v>0</v>
      </c>
      <c r="CB59" s="105">
        <v>0</v>
      </c>
      <c r="CC59" s="105">
        <v>0</v>
      </c>
      <c r="CD59" s="105">
        <v>0</v>
      </c>
      <c r="CE59" s="105">
        <v>0</v>
      </c>
      <c r="CF59" s="105">
        <v>0</v>
      </c>
      <c r="CG59" s="105">
        <v>0</v>
      </c>
      <c r="CH59" s="105">
        <v>0</v>
      </c>
      <c r="CI59" s="105">
        <v>0</v>
      </c>
      <c r="CJ59" s="105">
        <v>0</v>
      </c>
      <c r="CK59" s="105">
        <v>0</v>
      </c>
      <c r="CL59" s="105">
        <v>0</v>
      </c>
      <c r="CM59" s="105">
        <v>0</v>
      </c>
      <c r="CN59" s="105">
        <v>0</v>
      </c>
      <c r="CO59" s="105">
        <v>0</v>
      </c>
      <c r="CP59" s="99" t="s">
        <v>46</v>
      </c>
    </row>
    <row r="60" spans="1:95" ht="47.25">
      <c r="A60" s="171" t="s">
        <v>123</v>
      </c>
      <c r="B60" s="172" t="s">
        <v>124</v>
      </c>
      <c r="C60" s="171" t="s">
        <v>45</v>
      </c>
      <c r="D60" s="171" t="s">
        <v>46</v>
      </c>
      <c r="E60" s="113">
        <v>0</v>
      </c>
      <c r="F60" s="113">
        <v>0</v>
      </c>
      <c r="G60" s="113">
        <v>0</v>
      </c>
      <c r="H60" s="113">
        <v>0</v>
      </c>
      <c r="I60" s="113">
        <v>0</v>
      </c>
      <c r="J60" s="113">
        <v>0</v>
      </c>
      <c r="K60" s="113">
        <v>0</v>
      </c>
      <c r="L60" s="25">
        <v>0</v>
      </c>
      <c r="M60" s="105">
        <v>0</v>
      </c>
      <c r="N60" s="105">
        <v>0</v>
      </c>
      <c r="O60" s="105">
        <v>0</v>
      </c>
      <c r="P60" s="105">
        <v>0</v>
      </c>
      <c r="Q60" s="105">
        <v>0</v>
      </c>
      <c r="R60" s="105">
        <v>0</v>
      </c>
      <c r="S60" s="105">
        <v>0</v>
      </c>
      <c r="T60" s="105">
        <v>0</v>
      </c>
      <c r="U60" s="105">
        <v>0</v>
      </c>
      <c r="V60" s="105">
        <v>0</v>
      </c>
      <c r="W60" s="105">
        <v>0</v>
      </c>
      <c r="X60" s="105">
        <v>0</v>
      </c>
      <c r="Y60" s="105">
        <v>0</v>
      </c>
      <c r="Z60" s="105">
        <v>0</v>
      </c>
      <c r="AA60" s="105">
        <v>0</v>
      </c>
      <c r="AB60" s="105">
        <v>0</v>
      </c>
      <c r="AC60" s="105">
        <v>0</v>
      </c>
      <c r="AD60" s="105">
        <v>0</v>
      </c>
      <c r="AE60" s="105">
        <v>0</v>
      </c>
      <c r="AF60" s="105">
        <v>0</v>
      </c>
      <c r="AG60" s="105">
        <v>0</v>
      </c>
      <c r="AH60" s="105">
        <v>0</v>
      </c>
      <c r="AI60" s="105">
        <v>0</v>
      </c>
      <c r="AJ60" s="105">
        <v>0</v>
      </c>
      <c r="AK60" s="105">
        <v>0</v>
      </c>
      <c r="AL60" s="105">
        <v>0</v>
      </c>
      <c r="AM60" s="105">
        <v>0</v>
      </c>
      <c r="AN60" s="105">
        <v>0</v>
      </c>
      <c r="AO60" s="105">
        <v>0</v>
      </c>
      <c r="AP60" s="105">
        <v>0</v>
      </c>
      <c r="AQ60" s="105">
        <v>0</v>
      </c>
      <c r="AR60" s="105">
        <v>0</v>
      </c>
      <c r="AS60" s="105">
        <v>0</v>
      </c>
      <c r="AT60" s="105">
        <v>0</v>
      </c>
      <c r="AU60" s="105">
        <v>0</v>
      </c>
      <c r="AV60" s="105">
        <v>0</v>
      </c>
      <c r="AW60" s="25">
        <f t="shared" si="6"/>
        <v>0</v>
      </c>
      <c r="AX60" s="105">
        <v>0</v>
      </c>
      <c r="AY60" s="105">
        <v>0</v>
      </c>
      <c r="AZ60" s="105">
        <v>0</v>
      </c>
      <c r="BA60" s="105">
        <v>0</v>
      </c>
      <c r="BB60" s="105">
        <v>0</v>
      </c>
      <c r="BC60" s="105">
        <v>0</v>
      </c>
      <c r="BD60" s="105">
        <v>0</v>
      </c>
      <c r="BE60" s="105">
        <v>0</v>
      </c>
      <c r="BF60" s="105">
        <v>0</v>
      </c>
      <c r="BG60" s="105">
        <v>0</v>
      </c>
      <c r="BH60" s="105">
        <v>0</v>
      </c>
      <c r="BI60" s="105">
        <v>0</v>
      </c>
      <c r="BJ60" s="105">
        <v>0</v>
      </c>
      <c r="BK60" s="105">
        <v>0</v>
      </c>
      <c r="BL60" s="105">
        <v>0</v>
      </c>
      <c r="BM60" s="105">
        <v>0</v>
      </c>
      <c r="BN60" s="105">
        <v>0</v>
      </c>
      <c r="BO60" s="105">
        <v>0</v>
      </c>
      <c r="BP60" s="105">
        <v>0</v>
      </c>
      <c r="BQ60" s="105">
        <v>0</v>
      </c>
      <c r="BR60" s="105">
        <v>0</v>
      </c>
      <c r="BS60" s="105">
        <v>0</v>
      </c>
      <c r="BT60" s="105">
        <v>0</v>
      </c>
      <c r="BU60" s="105">
        <v>0</v>
      </c>
      <c r="BV60" s="105">
        <v>0</v>
      </c>
      <c r="BW60" s="105">
        <v>0</v>
      </c>
      <c r="BX60" s="105">
        <v>0</v>
      </c>
      <c r="BY60" s="105">
        <v>0</v>
      </c>
      <c r="BZ60" s="105">
        <v>0</v>
      </c>
      <c r="CA60" s="105">
        <v>0</v>
      </c>
      <c r="CB60" s="105">
        <v>0</v>
      </c>
      <c r="CC60" s="105">
        <v>0</v>
      </c>
      <c r="CD60" s="105">
        <v>0</v>
      </c>
      <c r="CE60" s="105">
        <v>0</v>
      </c>
      <c r="CF60" s="105">
        <v>0</v>
      </c>
      <c r="CG60" s="105">
        <v>0</v>
      </c>
      <c r="CH60" s="105">
        <v>0</v>
      </c>
      <c r="CI60" s="105">
        <v>0</v>
      </c>
      <c r="CJ60" s="105">
        <v>0</v>
      </c>
      <c r="CK60" s="105">
        <v>0</v>
      </c>
      <c r="CL60" s="105">
        <v>0</v>
      </c>
      <c r="CM60" s="105">
        <v>0</v>
      </c>
      <c r="CN60" s="105">
        <v>0</v>
      </c>
      <c r="CO60" s="105">
        <v>0</v>
      </c>
      <c r="CP60" s="99" t="s">
        <v>46</v>
      </c>
    </row>
    <row r="61" spans="1:95" ht="63">
      <c r="A61" s="171" t="s">
        <v>125</v>
      </c>
      <c r="B61" s="172" t="s">
        <v>126</v>
      </c>
      <c r="C61" s="171" t="s">
        <v>45</v>
      </c>
      <c r="D61" s="171" t="s">
        <v>46</v>
      </c>
      <c r="E61" s="113">
        <v>0</v>
      </c>
      <c r="F61" s="113">
        <v>0</v>
      </c>
      <c r="G61" s="113">
        <v>0</v>
      </c>
      <c r="H61" s="113">
        <v>0</v>
      </c>
      <c r="I61" s="113">
        <v>0</v>
      </c>
      <c r="J61" s="113">
        <v>0</v>
      </c>
      <c r="K61" s="113">
        <v>0</v>
      </c>
      <c r="L61" s="25">
        <v>4</v>
      </c>
      <c r="M61" s="105">
        <f t="shared" ref="M61:CA61" si="40">SUM(M62:M62)</f>
        <v>0</v>
      </c>
      <c r="N61" s="105">
        <f t="shared" si="40"/>
        <v>0</v>
      </c>
      <c r="O61" s="105">
        <f t="shared" si="40"/>
        <v>0</v>
      </c>
      <c r="P61" s="105">
        <f t="shared" si="40"/>
        <v>0</v>
      </c>
      <c r="Q61" s="105">
        <f t="shared" si="40"/>
        <v>0</v>
      </c>
      <c r="R61" s="105">
        <f t="shared" si="40"/>
        <v>0</v>
      </c>
      <c r="S61" s="105">
        <f t="shared" si="40"/>
        <v>0</v>
      </c>
      <c r="T61" s="105">
        <f t="shared" si="40"/>
        <v>20</v>
      </c>
      <c r="U61" s="105">
        <f t="shared" si="40"/>
        <v>0</v>
      </c>
      <c r="V61" s="105">
        <f t="shared" si="40"/>
        <v>0</v>
      </c>
      <c r="W61" s="105">
        <f t="shared" si="40"/>
        <v>0</v>
      </c>
      <c r="X61" s="105">
        <f t="shared" si="40"/>
        <v>0</v>
      </c>
      <c r="Y61" s="105">
        <f t="shared" si="40"/>
        <v>0</v>
      </c>
      <c r="Z61" s="105">
        <f t="shared" si="40"/>
        <v>0</v>
      </c>
      <c r="AA61" s="105">
        <f t="shared" si="40"/>
        <v>1</v>
      </c>
      <c r="AB61" s="105">
        <f t="shared" si="40"/>
        <v>0</v>
      </c>
      <c r="AC61" s="105">
        <f t="shared" si="40"/>
        <v>0</v>
      </c>
      <c r="AD61" s="105">
        <f t="shared" si="40"/>
        <v>0</v>
      </c>
      <c r="AE61" s="105">
        <f t="shared" si="40"/>
        <v>0</v>
      </c>
      <c r="AF61" s="105">
        <f t="shared" si="40"/>
        <v>0</v>
      </c>
      <c r="AG61" s="105">
        <f t="shared" si="40"/>
        <v>0</v>
      </c>
      <c r="AH61" s="105">
        <f t="shared" si="40"/>
        <v>0</v>
      </c>
      <c r="AI61" s="105">
        <f t="shared" si="40"/>
        <v>0</v>
      </c>
      <c r="AJ61" s="105">
        <f t="shared" si="40"/>
        <v>0</v>
      </c>
      <c r="AK61" s="105">
        <f t="shared" si="40"/>
        <v>0</v>
      </c>
      <c r="AL61" s="105">
        <f t="shared" si="40"/>
        <v>0</v>
      </c>
      <c r="AM61" s="105">
        <f t="shared" si="40"/>
        <v>0</v>
      </c>
      <c r="AN61" s="105">
        <f t="shared" si="40"/>
        <v>0</v>
      </c>
      <c r="AO61" s="105">
        <f t="shared" si="40"/>
        <v>0</v>
      </c>
      <c r="AP61" s="105">
        <f t="shared" si="40"/>
        <v>0</v>
      </c>
      <c r="AQ61" s="105">
        <f t="shared" si="40"/>
        <v>0</v>
      </c>
      <c r="AR61" s="105">
        <f t="shared" si="40"/>
        <v>0</v>
      </c>
      <c r="AS61" s="105">
        <f t="shared" si="40"/>
        <v>0</v>
      </c>
      <c r="AT61" s="105">
        <f t="shared" si="40"/>
        <v>0</v>
      </c>
      <c r="AU61" s="105">
        <f t="shared" si="40"/>
        <v>0</v>
      </c>
      <c r="AV61" s="105">
        <f t="shared" si="40"/>
        <v>19</v>
      </c>
      <c r="AW61" s="25">
        <f t="shared" si="6"/>
        <v>4</v>
      </c>
      <c r="AX61" s="105">
        <f t="shared" si="40"/>
        <v>0</v>
      </c>
      <c r="AY61" s="105">
        <f t="shared" si="40"/>
        <v>0</v>
      </c>
      <c r="AZ61" s="105">
        <f t="shared" si="40"/>
        <v>0</v>
      </c>
      <c r="BA61" s="105">
        <f t="shared" si="40"/>
        <v>0</v>
      </c>
      <c r="BB61" s="105">
        <f t="shared" si="40"/>
        <v>0</v>
      </c>
      <c r="BC61" s="105">
        <f t="shared" si="40"/>
        <v>0</v>
      </c>
      <c r="BD61" s="105">
        <f t="shared" si="40"/>
        <v>0</v>
      </c>
      <c r="BE61" s="105">
        <f t="shared" si="40"/>
        <v>21</v>
      </c>
      <c r="BF61" s="105">
        <f t="shared" si="40"/>
        <v>0</v>
      </c>
      <c r="BG61" s="105">
        <f t="shared" si="40"/>
        <v>0</v>
      </c>
      <c r="BH61" s="105">
        <f t="shared" si="40"/>
        <v>0</v>
      </c>
      <c r="BI61" s="105">
        <f t="shared" si="40"/>
        <v>0</v>
      </c>
      <c r="BJ61" s="105">
        <f t="shared" si="40"/>
        <v>0</v>
      </c>
      <c r="BK61" s="105">
        <f t="shared" si="40"/>
        <v>0</v>
      </c>
      <c r="BL61" s="105">
        <f t="shared" si="40"/>
        <v>1</v>
      </c>
      <c r="BM61" s="105">
        <f t="shared" si="40"/>
        <v>0</v>
      </c>
      <c r="BN61" s="105">
        <f t="shared" si="40"/>
        <v>0</v>
      </c>
      <c r="BO61" s="105">
        <f t="shared" si="40"/>
        <v>0</v>
      </c>
      <c r="BP61" s="105">
        <f t="shared" si="40"/>
        <v>0</v>
      </c>
      <c r="BQ61" s="105">
        <f t="shared" si="40"/>
        <v>0</v>
      </c>
      <c r="BR61" s="105">
        <f t="shared" si="40"/>
        <v>0</v>
      </c>
      <c r="BS61" s="105">
        <f t="shared" si="40"/>
        <v>0</v>
      </c>
      <c r="BT61" s="105">
        <f t="shared" si="40"/>
        <v>0</v>
      </c>
      <c r="BU61" s="105">
        <f t="shared" si="40"/>
        <v>0</v>
      </c>
      <c r="BV61" s="105">
        <f t="shared" si="40"/>
        <v>0</v>
      </c>
      <c r="BW61" s="105">
        <f t="shared" si="40"/>
        <v>0</v>
      </c>
      <c r="BX61" s="105">
        <f t="shared" si="40"/>
        <v>0</v>
      </c>
      <c r="BY61" s="105">
        <f t="shared" si="40"/>
        <v>0</v>
      </c>
      <c r="BZ61" s="105">
        <f t="shared" si="40"/>
        <v>0</v>
      </c>
      <c r="CA61" s="105">
        <f t="shared" si="40"/>
        <v>0</v>
      </c>
      <c r="CB61" s="105">
        <f t="shared" ref="CB61:CG61" si="41">SUM(CB62:CB62)</f>
        <v>0</v>
      </c>
      <c r="CC61" s="105">
        <f t="shared" si="41"/>
        <v>0</v>
      </c>
      <c r="CD61" s="105">
        <f t="shared" si="41"/>
        <v>0</v>
      </c>
      <c r="CE61" s="105">
        <f t="shared" si="41"/>
        <v>0</v>
      </c>
      <c r="CF61" s="105">
        <f t="shared" si="41"/>
        <v>0</v>
      </c>
      <c r="CG61" s="105">
        <f t="shared" si="41"/>
        <v>20</v>
      </c>
      <c r="CH61" s="105">
        <v>0</v>
      </c>
      <c r="CI61" s="105">
        <f t="shared" ref="CI61:CO61" si="42">SUM(CI62:CI62)</f>
        <v>0</v>
      </c>
      <c r="CJ61" s="105">
        <f t="shared" si="42"/>
        <v>0</v>
      </c>
      <c r="CK61" s="105">
        <f t="shared" si="42"/>
        <v>0</v>
      </c>
      <c r="CL61" s="105">
        <f t="shared" si="42"/>
        <v>0</v>
      </c>
      <c r="CM61" s="105">
        <f t="shared" si="42"/>
        <v>0</v>
      </c>
      <c r="CN61" s="105">
        <f t="shared" si="42"/>
        <v>0</v>
      </c>
      <c r="CO61" s="105">
        <f t="shared" si="42"/>
        <v>1</v>
      </c>
      <c r="CP61" s="99" t="s">
        <v>46</v>
      </c>
    </row>
    <row r="62" spans="1:95" ht="31.5">
      <c r="A62" s="171" t="s">
        <v>127</v>
      </c>
      <c r="B62" s="172" t="s">
        <v>128</v>
      </c>
      <c r="C62" s="171" t="s">
        <v>129</v>
      </c>
      <c r="D62" s="171" t="s">
        <v>46</v>
      </c>
      <c r="E62" s="113">
        <v>0</v>
      </c>
      <c r="F62" s="113">
        <v>0</v>
      </c>
      <c r="G62" s="113">
        <v>0</v>
      </c>
      <c r="H62" s="113">
        <v>0</v>
      </c>
      <c r="I62" s="113">
        <v>0</v>
      </c>
      <c r="J62" s="113">
        <v>0</v>
      </c>
      <c r="K62" s="113">
        <v>0</v>
      </c>
      <c r="L62" s="25">
        <v>4</v>
      </c>
      <c r="M62" s="105">
        <f>U62+AB62+AI62+AP62</f>
        <v>0</v>
      </c>
      <c r="N62" s="105">
        <f>V62+AC62+AJ62+AQ62</f>
        <v>0</v>
      </c>
      <c r="O62" s="105">
        <f>SUM(P62:R62)</f>
        <v>0</v>
      </c>
      <c r="P62" s="105">
        <f>W62+AD62+AK62+AR62</f>
        <v>0</v>
      </c>
      <c r="Q62" s="105">
        <f>X62+AE62+AL62+AS62</f>
        <v>0</v>
      </c>
      <c r="R62" s="105">
        <f>Y62+AF62+AM62+AT62</f>
        <v>0</v>
      </c>
      <c r="S62" s="105">
        <f>Z62+AG62+AN62+AU62</f>
        <v>0</v>
      </c>
      <c r="T62" s="105">
        <f>AA62+AH62+AO62+AV62</f>
        <v>20</v>
      </c>
      <c r="U62" s="105">
        <f>[3]H0215_1037000158513_13_69_0!N63</f>
        <v>0</v>
      </c>
      <c r="V62" s="105">
        <v>0</v>
      </c>
      <c r="W62" s="105">
        <v>0</v>
      </c>
      <c r="X62" s="105">
        <v>0</v>
      </c>
      <c r="Y62" s="105">
        <f>[3]H0215_1037000158513_13_69_0!P63</f>
        <v>0</v>
      </c>
      <c r="Z62" s="105">
        <f>[3]H0215_1037000158513_13_69_0!Q63</f>
        <v>0</v>
      </c>
      <c r="AA62" s="105">
        <f>[3]H0215_1037000158513_13_69_0!R63</f>
        <v>1</v>
      </c>
      <c r="AB62" s="105">
        <f>[3]H0215_1037000158513_13_69_0!U63</f>
        <v>0</v>
      </c>
      <c r="AC62" s="105">
        <v>0</v>
      </c>
      <c r="AD62" s="105">
        <v>0</v>
      </c>
      <c r="AE62" s="105">
        <v>0</v>
      </c>
      <c r="AF62" s="105">
        <f>[3]H0215_1037000158513_13_69_0!W63</f>
        <v>0</v>
      </c>
      <c r="AG62" s="105">
        <f>[3]H0215_1037000158513_13_69_0!X63</f>
        <v>0</v>
      </c>
      <c r="AH62" s="105">
        <f>[3]H0215_1037000158513_13_69_0!Y63</f>
        <v>0</v>
      </c>
      <c r="AI62" s="105">
        <f>[3]H0215_1037000158513_13_69_0!AB63</f>
        <v>0</v>
      </c>
      <c r="AJ62" s="105">
        <v>0</v>
      </c>
      <c r="AK62" s="105">
        <v>0</v>
      </c>
      <c r="AL62" s="105">
        <v>0</v>
      </c>
      <c r="AM62" s="105">
        <f>[3]H0215_1037000158513_13_69_0!AD63</f>
        <v>0</v>
      </c>
      <c r="AN62" s="105">
        <f>[3]H0215_1037000158513_13_69_0!AE63</f>
        <v>0</v>
      </c>
      <c r="AO62" s="105">
        <f>[3]H0215_1037000158513_13_69_0!AF63</f>
        <v>0</v>
      </c>
      <c r="AP62" s="105">
        <f>[3]H0215_1037000158513_13_69_0!AI63</f>
        <v>0</v>
      </c>
      <c r="AQ62" s="105">
        <v>0</v>
      </c>
      <c r="AR62" s="105">
        <v>0</v>
      </c>
      <c r="AS62" s="105">
        <v>0</v>
      </c>
      <c r="AT62" s="105">
        <f>[3]H0215_1037000158513_13_69_0!AK63</f>
        <v>0</v>
      </c>
      <c r="AU62" s="105">
        <f>[3]H0215_1037000158513_13_69_0!AL63</f>
        <v>0</v>
      </c>
      <c r="AV62" s="105">
        <f>[3]H0215_1037000158513_13_69_0!AM63</f>
        <v>19</v>
      </c>
      <c r="AW62" s="25">
        <f t="shared" si="6"/>
        <v>4</v>
      </c>
      <c r="AX62" s="105">
        <f>BF62+BM62+BT62+CA62</f>
        <v>0</v>
      </c>
      <c r="AY62" s="105">
        <f>BG62+BN62+BU62+CB62</f>
        <v>0</v>
      </c>
      <c r="AZ62" s="105">
        <f>SUM(BA62:BC62)</f>
        <v>0</v>
      </c>
      <c r="BA62" s="105">
        <f>BH62+BO62+BV62+CC62</f>
        <v>0</v>
      </c>
      <c r="BB62" s="105">
        <f>BI62+BP62+BW62+CD62</f>
        <v>0</v>
      </c>
      <c r="BC62" s="105">
        <f>BJ62+BQ62+BX62+CE62</f>
        <v>0</v>
      </c>
      <c r="BD62" s="105">
        <f>BK62+BR62+BY62+CF62</f>
        <v>0</v>
      </c>
      <c r="BE62" s="105">
        <f>BL62+BS62+BZ62+CG62</f>
        <v>21</v>
      </c>
      <c r="BF62" s="105">
        <f>[3]H0215_1037000158513_13_69_0!AW63</f>
        <v>0</v>
      </c>
      <c r="BG62" s="105">
        <v>0</v>
      </c>
      <c r="BH62" s="105">
        <v>0</v>
      </c>
      <c r="BI62" s="105">
        <v>0</v>
      </c>
      <c r="BJ62" s="105">
        <f>[3]H0215_1037000158513_13_69_0!AY63</f>
        <v>0</v>
      </c>
      <c r="BK62" s="105">
        <f>[3]H0215_1037000158513_13_69_0!AZ63</f>
        <v>0</v>
      </c>
      <c r="BL62" s="105">
        <f>[3]H0215_1037000158513_13_69_0!BA63</f>
        <v>1</v>
      </c>
      <c r="BM62" s="105">
        <v>0</v>
      </c>
      <c r="BN62" s="105">
        <v>0</v>
      </c>
      <c r="BO62" s="105">
        <v>0</v>
      </c>
      <c r="BP62" s="105">
        <v>0</v>
      </c>
      <c r="BQ62" s="105">
        <v>0</v>
      </c>
      <c r="BR62" s="105">
        <v>0</v>
      </c>
      <c r="BS62" s="105">
        <v>0</v>
      </c>
      <c r="BT62" s="105">
        <v>0</v>
      </c>
      <c r="BU62" s="105">
        <v>0</v>
      </c>
      <c r="BV62" s="105">
        <v>0</v>
      </c>
      <c r="BW62" s="105">
        <v>0</v>
      </c>
      <c r="BX62" s="105">
        <v>0</v>
      </c>
      <c r="BY62" s="105">
        <v>0</v>
      </c>
      <c r="BZ62" s="105">
        <v>0</v>
      </c>
      <c r="CA62" s="105">
        <f>[3]H0215_1037000158513_13_69_0!BR63</f>
        <v>0</v>
      </c>
      <c r="CB62" s="105">
        <f>[3]H0215_1037000158513_13_69_0!BS63</f>
        <v>0</v>
      </c>
      <c r="CC62" s="105">
        <v>0</v>
      </c>
      <c r="CD62" s="105">
        <v>0</v>
      </c>
      <c r="CE62" s="105">
        <v>0</v>
      </c>
      <c r="CF62" s="105">
        <v>0</v>
      </c>
      <c r="CG62" s="105">
        <f>[3]H0215_1037000158513_13_69_0!BV63</f>
        <v>20</v>
      </c>
      <c r="CH62" s="105">
        <f>AX62-M62</f>
        <v>0</v>
      </c>
      <c r="CI62" s="105">
        <f>AY62-N62</f>
        <v>0</v>
      </c>
      <c r="CJ62" s="105">
        <f>AZ62-O62</f>
        <v>0</v>
      </c>
      <c r="CK62" s="105">
        <f>(BH62+BO62+BV62+CC62)-(W62+AD62+AK62+AR62)</f>
        <v>0</v>
      </c>
      <c r="CL62" s="105">
        <f>(BI62+BP62+BW62+CD62)-(X62+AE62+AL62+AS62)</f>
        <v>0</v>
      </c>
      <c r="CM62" s="105">
        <f>(BJ62+BQ62+BX62+CE62)-(Y62+AF62+AM62+AT62)</f>
        <v>0</v>
      </c>
      <c r="CN62" s="105">
        <f>BD62-S62</f>
        <v>0</v>
      </c>
      <c r="CO62" s="105">
        <f>BE62-T62</f>
        <v>1</v>
      </c>
      <c r="CP62" s="99" t="s">
        <v>46</v>
      </c>
    </row>
    <row r="63" spans="1:95" ht="63">
      <c r="A63" s="171" t="s">
        <v>130</v>
      </c>
      <c r="B63" s="172" t="s">
        <v>131</v>
      </c>
      <c r="C63" s="171" t="s">
        <v>45</v>
      </c>
      <c r="D63" s="171" t="s">
        <v>46</v>
      </c>
      <c r="E63" s="113">
        <v>0</v>
      </c>
      <c r="F63" s="113">
        <v>0</v>
      </c>
      <c r="G63" s="113">
        <v>0</v>
      </c>
      <c r="H63" s="113">
        <v>0</v>
      </c>
      <c r="I63" s="113">
        <v>0</v>
      </c>
      <c r="J63" s="113">
        <v>0</v>
      </c>
      <c r="K63" s="113">
        <v>0</v>
      </c>
      <c r="L63" s="25">
        <v>0</v>
      </c>
      <c r="M63" s="105">
        <v>0</v>
      </c>
      <c r="N63" s="105">
        <v>0</v>
      </c>
      <c r="O63" s="105">
        <v>0</v>
      </c>
      <c r="P63" s="105">
        <v>0</v>
      </c>
      <c r="Q63" s="105">
        <v>0</v>
      </c>
      <c r="R63" s="105">
        <v>0</v>
      </c>
      <c r="S63" s="105">
        <v>0</v>
      </c>
      <c r="T63" s="105">
        <v>0</v>
      </c>
      <c r="U63" s="105">
        <v>0</v>
      </c>
      <c r="V63" s="105">
        <v>0</v>
      </c>
      <c r="W63" s="105">
        <v>0</v>
      </c>
      <c r="X63" s="105">
        <v>0</v>
      </c>
      <c r="Y63" s="105">
        <v>0</v>
      </c>
      <c r="Z63" s="105">
        <v>0</v>
      </c>
      <c r="AA63" s="105">
        <v>0</v>
      </c>
      <c r="AB63" s="105">
        <v>0</v>
      </c>
      <c r="AC63" s="105">
        <v>0</v>
      </c>
      <c r="AD63" s="105">
        <v>0</v>
      </c>
      <c r="AE63" s="105">
        <v>0</v>
      </c>
      <c r="AF63" s="105">
        <v>0</v>
      </c>
      <c r="AG63" s="105">
        <v>0</v>
      </c>
      <c r="AH63" s="105">
        <v>0</v>
      </c>
      <c r="AI63" s="105">
        <v>0</v>
      </c>
      <c r="AJ63" s="105">
        <v>0</v>
      </c>
      <c r="AK63" s="105">
        <v>0</v>
      </c>
      <c r="AL63" s="105">
        <v>0</v>
      </c>
      <c r="AM63" s="105">
        <v>0</v>
      </c>
      <c r="AN63" s="105">
        <v>0</v>
      </c>
      <c r="AO63" s="105">
        <v>0</v>
      </c>
      <c r="AP63" s="105">
        <v>0</v>
      </c>
      <c r="AQ63" s="105">
        <v>0</v>
      </c>
      <c r="AR63" s="105">
        <v>0</v>
      </c>
      <c r="AS63" s="105">
        <v>0</v>
      </c>
      <c r="AT63" s="105">
        <v>0</v>
      </c>
      <c r="AU63" s="105">
        <v>0</v>
      </c>
      <c r="AV63" s="105">
        <v>0</v>
      </c>
      <c r="AW63" s="25">
        <f t="shared" si="6"/>
        <v>0</v>
      </c>
      <c r="AX63" s="105">
        <v>0</v>
      </c>
      <c r="AY63" s="105">
        <v>0</v>
      </c>
      <c r="AZ63" s="105">
        <v>0</v>
      </c>
      <c r="BA63" s="105">
        <v>0</v>
      </c>
      <c r="BB63" s="105">
        <v>0</v>
      </c>
      <c r="BC63" s="105">
        <v>0</v>
      </c>
      <c r="BD63" s="105">
        <v>0</v>
      </c>
      <c r="BE63" s="105">
        <v>0</v>
      </c>
      <c r="BF63" s="105">
        <v>0</v>
      </c>
      <c r="BG63" s="105">
        <v>0</v>
      </c>
      <c r="BH63" s="105">
        <v>0</v>
      </c>
      <c r="BI63" s="105">
        <v>0</v>
      </c>
      <c r="BJ63" s="105">
        <v>0</v>
      </c>
      <c r="BK63" s="105">
        <v>0</v>
      </c>
      <c r="BL63" s="105">
        <v>0</v>
      </c>
      <c r="BM63" s="105">
        <v>0</v>
      </c>
      <c r="BN63" s="105">
        <v>0</v>
      </c>
      <c r="BO63" s="105">
        <v>0</v>
      </c>
      <c r="BP63" s="105">
        <v>0</v>
      </c>
      <c r="BQ63" s="105">
        <v>0</v>
      </c>
      <c r="BR63" s="105">
        <v>0</v>
      </c>
      <c r="BS63" s="105">
        <v>0</v>
      </c>
      <c r="BT63" s="105">
        <v>0</v>
      </c>
      <c r="BU63" s="105">
        <v>0</v>
      </c>
      <c r="BV63" s="105">
        <v>0</v>
      </c>
      <c r="BW63" s="105">
        <v>0</v>
      </c>
      <c r="BX63" s="105">
        <v>0</v>
      </c>
      <c r="BY63" s="105">
        <v>0</v>
      </c>
      <c r="BZ63" s="105">
        <v>0</v>
      </c>
      <c r="CA63" s="105">
        <v>0</v>
      </c>
      <c r="CB63" s="105">
        <v>0</v>
      </c>
      <c r="CC63" s="105">
        <v>0</v>
      </c>
      <c r="CD63" s="105">
        <v>0</v>
      </c>
      <c r="CE63" s="105">
        <v>0</v>
      </c>
      <c r="CF63" s="105">
        <v>0</v>
      </c>
      <c r="CG63" s="105">
        <v>0</v>
      </c>
      <c r="CH63" s="105">
        <v>0</v>
      </c>
      <c r="CI63" s="105">
        <v>0</v>
      </c>
      <c r="CJ63" s="105">
        <v>0</v>
      </c>
      <c r="CK63" s="105">
        <v>0</v>
      </c>
      <c r="CL63" s="105">
        <v>0</v>
      </c>
      <c r="CM63" s="105">
        <v>0</v>
      </c>
      <c r="CN63" s="105">
        <v>0</v>
      </c>
      <c r="CO63" s="105">
        <v>0</v>
      </c>
      <c r="CP63" s="99" t="s">
        <v>46</v>
      </c>
    </row>
    <row r="64" spans="1:95" ht="47.25">
      <c r="A64" s="171" t="s">
        <v>132</v>
      </c>
      <c r="B64" s="172" t="s">
        <v>133</v>
      </c>
      <c r="C64" s="171" t="s">
        <v>45</v>
      </c>
      <c r="D64" s="171" t="s">
        <v>46</v>
      </c>
      <c r="E64" s="113">
        <v>0</v>
      </c>
      <c r="F64" s="113">
        <v>0</v>
      </c>
      <c r="G64" s="113">
        <v>0</v>
      </c>
      <c r="H64" s="113">
        <v>0</v>
      </c>
      <c r="I64" s="113">
        <v>0</v>
      </c>
      <c r="J64" s="113">
        <v>0</v>
      </c>
      <c r="K64" s="113">
        <v>0</v>
      </c>
      <c r="L64" s="25">
        <v>0</v>
      </c>
      <c r="M64" s="105">
        <v>0</v>
      </c>
      <c r="N64" s="105">
        <v>0</v>
      </c>
      <c r="O64" s="105">
        <v>0</v>
      </c>
      <c r="P64" s="105">
        <v>0</v>
      </c>
      <c r="Q64" s="105">
        <v>0</v>
      </c>
      <c r="R64" s="105">
        <v>0</v>
      </c>
      <c r="S64" s="105">
        <v>0</v>
      </c>
      <c r="T64" s="105">
        <v>0</v>
      </c>
      <c r="U64" s="105">
        <v>0</v>
      </c>
      <c r="V64" s="105">
        <v>0</v>
      </c>
      <c r="W64" s="105">
        <v>0</v>
      </c>
      <c r="X64" s="105">
        <v>0</v>
      </c>
      <c r="Y64" s="105">
        <v>0</v>
      </c>
      <c r="Z64" s="105">
        <v>0</v>
      </c>
      <c r="AA64" s="105">
        <v>0</v>
      </c>
      <c r="AB64" s="105">
        <v>0</v>
      </c>
      <c r="AC64" s="105">
        <v>0</v>
      </c>
      <c r="AD64" s="105">
        <v>0</v>
      </c>
      <c r="AE64" s="105">
        <v>0</v>
      </c>
      <c r="AF64" s="105">
        <v>0</v>
      </c>
      <c r="AG64" s="105">
        <v>0</v>
      </c>
      <c r="AH64" s="105">
        <v>0</v>
      </c>
      <c r="AI64" s="105">
        <v>0</v>
      </c>
      <c r="AJ64" s="105">
        <v>0</v>
      </c>
      <c r="AK64" s="105">
        <v>0</v>
      </c>
      <c r="AL64" s="105">
        <v>0</v>
      </c>
      <c r="AM64" s="105">
        <v>0</v>
      </c>
      <c r="AN64" s="105">
        <v>0</v>
      </c>
      <c r="AO64" s="105">
        <v>0</v>
      </c>
      <c r="AP64" s="105">
        <v>0</v>
      </c>
      <c r="AQ64" s="105">
        <v>0</v>
      </c>
      <c r="AR64" s="105">
        <v>0</v>
      </c>
      <c r="AS64" s="105">
        <v>0</v>
      </c>
      <c r="AT64" s="105">
        <v>0</v>
      </c>
      <c r="AU64" s="105">
        <v>0</v>
      </c>
      <c r="AV64" s="105">
        <v>0</v>
      </c>
      <c r="AW64" s="25">
        <f t="shared" si="6"/>
        <v>0</v>
      </c>
      <c r="AX64" s="105">
        <v>0</v>
      </c>
      <c r="AY64" s="105">
        <v>0</v>
      </c>
      <c r="AZ64" s="105">
        <v>0</v>
      </c>
      <c r="BA64" s="105">
        <v>0</v>
      </c>
      <c r="BB64" s="105">
        <v>0</v>
      </c>
      <c r="BC64" s="105">
        <v>0</v>
      </c>
      <c r="BD64" s="105">
        <v>0</v>
      </c>
      <c r="BE64" s="105">
        <v>0</v>
      </c>
      <c r="BF64" s="105">
        <v>0</v>
      </c>
      <c r="BG64" s="105">
        <v>0</v>
      </c>
      <c r="BH64" s="105">
        <v>0</v>
      </c>
      <c r="BI64" s="105">
        <v>0</v>
      </c>
      <c r="BJ64" s="105">
        <v>0</v>
      </c>
      <c r="BK64" s="105">
        <v>0</v>
      </c>
      <c r="BL64" s="105">
        <v>0</v>
      </c>
      <c r="BM64" s="105">
        <v>0</v>
      </c>
      <c r="BN64" s="105">
        <v>0</v>
      </c>
      <c r="BO64" s="105">
        <v>0</v>
      </c>
      <c r="BP64" s="105">
        <v>0</v>
      </c>
      <c r="BQ64" s="105">
        <v>0</v>
      </c>
      <c r="BR64" s="105">
        <v>0</v>
      </c>
      <c r="BS64" s="105">
        <v>0</v>
      </c>
      <c r="BT64" s="105">
        <v>0</v>
      </c>
      <c r="BU64" s="105">
        <v>0</v>
      </c>
      <c r="BV64" s="105">
        <v>0</v>
      </c>
      <c r="BW64" s="105">
        <v>0</v>
      </c>
      <c r="BX64" s="105">
        <v>0</v>
      </c>
      <c r="BY64" s="105">
        <v>0</v>
      </c>
      <c r="BZ64" s="105">
        <v>0</v>
      </c>
      <c r="CA64" s="105">
        <v>0</v>
      </c>
      <c r="CB64" s="105">
        <v>0</v>
      </c>
      <c r="CC64" s="105">
        <v>0</v>
      </c>
      <c r="CD64" s="105">
        <v>0</v>
      </c>
      <c r="CE64" s="105">
        <v>0</v>
      </c>
      <c r="CF64" s="105">
        <v>0</v>
      </c>
      <c r="CG64" s="105">
        <v>0</v>
      </c>
      <c r="CH64" s="105">
        <v>0</v>
      </c>
      <c r="CI64" s="105">
        <v>0</v>
      </c>
      <c r="CJ64" s="105">
        <v>0</v>
      </c>
      <c r="CK64" s="105">
        <v>0</v>
      </c>
      <c r="CL64" s="105">
        <v>0</v>
      </c>
      <c r="CM64" s="105">
        <v>0</v>
      </c>
      <c r="CN64" s="105">
        <v>0</v>
      </c>
      <c r="CO64" s="105">
        <v>0</v>
      </c>
      <c r="CP64" s="99" t="str">
        <f>[3]H0215_1037000158513_10_69_0!AF63</f>
        <v>нд</v>
      </c>
    </row>
    <row r="65" spans="1:94" ht="63">
      <c r="A65" s="171" t="s">
        <v>134</v>
      </c>
      <c r="B65" s="172" t="s">
        <v>135</v>
      </c>
      <c r="C65" s="171" t="s">
        <v>45</v>
      </c>
      <c r="D65" s="171" t="s">
        <v>46</v>
      </c>
      <c r="E65" s="113">
        <f t="shared" ref="E65:K65" si="43">SUM(E66,E67)</f>
        <v>0</v>
      </c>
      <c r="F65" s="113">
        <f t="shared" si="43"/>
        <v>0</v>
      </c>
      <c r="G65" s="113">
        <f t="shared" si="43"/>
        <v>0</v>
      </c>
      <c r="H65" s="113">
        <f t="shared" si="43"/>
        <v>0</v>
      </c>
      <c r="I65" s="113">
        <f t="shared" si="43"/>
        <v>4.7</v>
      </c>
      <c r="J65" s="113">
        <f t="shared" si="43"/>
        <v>0</v>
      </c>
      <c r="K65" s="113">
        <f t="shared" si="43"/>
        <v>1</v>
      </c>
      <c r="L65" s="25">
        <v>0</v>
      </c>
      <c r="M65" s="105">
        <v>0</v>
      </c>
      <c r="N65" s="105">
        <v>0</v>
      </c>
      <c r="O65" s="105">
        <v>0</v>
      </c>
      <c r="P65" s="105">
        <v>0</v>
      </c>
      <c r="Q65" s="105">
        <v>0</v>
      </c>
      <c r="R65" s="105">
        <v>0</v>
      </c>
      <c r="S65" s="105">
        <v>0</v>
      </c>
      <c r="T65" s="105">
        <v>0</v>
      </c>
      <c r="U65" s="105">
        <v>0</v>
      </c>
      <c r="V65" s="105">
        <v>0</v>
      </c>
      <c r="W65" s="105">
        <v>0</v>
      </c>
      <c r="X65" s="105">
        <v>0</v>
      </c>
      <c r="Y65" s="105">
        <v>0</v>
      </c>
      <c r="Z65" s="105">
        <v>0</v>
      </c>
      <c r="AA65" s="105">
        <v>0</v>
      </c>
      <c r="AB65" s="105">
        <v>0</v>
      </c>
      <c r="AC65" s="105">
        <v>0</v>
      </c>
      <c r="AD65" s="105">
        <v>0</v>
      </c>
      <c r="AE65" s="105">
        <v>0</v>
      </c>
      <c r="AF65" s="105">
        <v>0</v>
      </c>
      <c r="AG65" s="105">
        <v>0</v>
      </c>
      <c r="AH65" s="105">
        <v>0</v>
      </c>
      <c r="AI65" s="105">
        <v>0</v>
      </c>
      <c r="AJ65" s="105">
        <v>0</v>
      </c>
      <c r="AK65" s="105">
        <v>0</v>
      </c>
      <c r="AL65" s="105">
        <v>0</v>
      </c>
      <c r="AM65" s="105">
        <v>0</v>
      </c>
      <c r="AN65" s="105">
        <v>0</v>
      </c>
      <c r="AO65" s="105">
        <v>0</v>
      </c>
      <c r="AP65" s="105">
        <v>0</v>
      </c>
      <c r="AQ65" s="105">
        <v>0</v>
      </c>
      <c r="AR65" s="105">
        <v>0</v>
      </c>
      <c r="AS65" s="105">
        <v>0</v>
      </c>
      <c r="AT65" s="105">
        <v>0</v>
      </c>
      <c r="AU65" s="105">
        <v>0</v>
      </c>
      <c r="AV65" s="105">
        <v>0</v>
      </c>
      <c r="AW65" s="25">
        <f t="shared" si="6"/>
        <v>0</v>
      </c>
      <c r="AX65" s="105">
        <v>0</v>
      </c>
      <c r="AY65" s="105">
        <v>0</v>
      </c>
      <c r="AZ65" s="105">
        <v>0</v>
      </c>
      <c r="BA65" s="105">
        <v>0</v>
      </c>
      <c r="BB65" s="105">
        <v>0</v>
      </c>
      <c r="BC65" s="105">
        <v>0</v>
      </c>
      <c r="BD65" s="105">
        <v>0</v>
      </c>
      <c r="BE65" s="105">
        <v>0</v>
      </c>
      <c r="BF65" s="105">
        <v>0</v>
      </c>
      <c r="BG65" s="105">
        <v>0</v>
      </c>
      <c r="BH65" s="105">
        <v>0</v>
      </c>
      <c r="BI65" s="105">
        <v>0</v>
      </c>
      <c r="BJ65" s="105">
        <v>0</v>
      </c>
      <c r="BK65" s="105">
        <v>0</v>
      </c>
      <c r="BL65" s="105">
        <v>0</v>
      </c>
      <c r="BM65" s="105">
        <v>0</v>
      </c>
      <c r="BN65" s="105">
        <v>0</v>
      </c>
      <c r="BO65" s="105">
        <v>0</v>
      </c>
      <c r="BP65" s="105">
        <v>0</v>
      </c>
      <c r="BQ65" s="105">
        <v>0</v>
      </c>
      <c r="BR65" s="105">
        <v>0</v>
      </c>
      <c r="BS65" s="105">
        <v>0</v>
      </c>
      <c r="BT65" s="105">
        <v>0</v>
      </c>
      <c r="BU65" s="105">
        <v>0</v>
      </c>
      <c r="BV65" s="105">
        <v>0</v>
      </c>
      <c r="BW65" s="105">
        <v>0</v>
      </c>
      <c r="BX65" s="105">
        <v>0</v>
      </c>
      <c r="BY65" s="105">
        <v>0</v>
      </c>
      <c r="BZ65" s="105">
        <v>0</v>
      </c>
      <c r="CA65" s="105">
        <v>0</v>
      </c>
      <c r="CB65" s="105">
        <v>0</v>
      </c>
      <c r="CC65" s="105">
        <v>0</v>
      </c>
      <c r="CD65" s="105">
        <v>0</v>
      </c>
      <c r="CE65" s="105">
        <v>0</v>
      </c>
      <c r="CF65" s="105">
        <v>0</v>
      </c>
      <c r="CG65" s="105">
        <v>0</v>
      </c>
      <c r="CH65" s="105">
        <v>0</v>
      </c>
      <c r="CI65" s="105">
        <v>0</v>
      </c>
      <c r="CJ65" s="105">
        <v>0</v>
      </c>
      <c r="CK65" s="105">
        <v>0</v>
      </c>
      <c r="CL65" s="105">
        <v>0</v>
      </c>
      <c r="CM65" s="105">
        <v>0</v>
      </c>
      <c r="CN65" s="105">
        <v>0</v>
      </c>
      <c r="CO65" s="105">
        <v>0</v>
      </c>
      <c r="CP65" s="99" t="s">
        <v>46</v>
      </c>
    </row>
    <row r="66" spans="1:94" ht="63">
      <c r="A66" s="171" t="s">
        <v>136</v>
      </c>
      <c r="B66" s="172" t="s">
        <v>137</v>
      </c>
      <c r="C66" s="171" t="s">
        <v>45</v>
      </c>
      <c r="D66" s="171" t="s">
        <v>46</v>
      </c>
      <c r="E66" s="113">
        <v>0</v>
      </c>
      <c r="F66" s="113">
        <v>0</v>
      </c>
      <c r="G66" s="113">
        <v>0</v>
      </c>
      <c r="H66" s="113">
        <v>0</v>
      </c>
      <c r="I66" s="113">
        <v>0</v>
      </c>
      <c r="J66" s="113">
        <v>0</v>
      </c>
      <c r="K66" s="113">
        <v>0</v>
      </c>
      <c r="L66" s="25">
        <v>0</v>
      </c>
      <c r="M66" s="105">
        <f t="shared" ref="M66:CA66" si="44">SUM(M67,M68)</f>
        <v>0</v>
      </c>
      <c r="N66" s="105">
        <f t="shared" si="44"/>
        <v>0</v>
      </c>
      <c r="O66" s="105">
        <f>SUM(O67,O68)</f>
        <v>0</v>
      </c>
      <c r="P66" s="105">
        <f t="shared" si="44"/>
        <v>0</v>
      </c>
      <c r="Q66" s="105">
        <f t="shared" si="44"/>
        <v>0</v>
      </c>
      <c r="R66" s="105">
        <f t="shared" si="44"/>
        <v>0</v>
      </c>
      <c r="S66" s="105">
        <f t="shared" si="44"/>
        <v>0</v>
      </c>
      <c r="T66" s="105">
        <f t="shared" si="44"/>
        <v>0</v>
      </c>
      <c r="U66" s="105">
        <f t="shared" si="44"/>
        <v>0</v>
      </c>
      <c r="V66" s="105">
        <f t="shared" si="44"/>
        <v>0</v>
      </c>
      <c r="W66" s="105">
        <f t="shared" si="44"/>
        <v>0</v>
      </c>
      <c r="X66" s="105">
        <f t="shared" si="44"/>
        <v>0</v>
      </c>
      <c r="Y66" s="105">
        <f t="shared" si="44"/>
        <v>0</v>
      </c>
      <c r="Z66" s="105">
        <f t="shared" si="44"/>
        <v>0</v>
      </c>
      <c r="AA66" s="105">
        <f t="shared" si="44"/>
        <v>0</v>
      </c>
      <c r="AB66" s="105">
        <f t="shared" si="44"/>
        <v>0</v>
      </c>
      <c r="AC66" s="105">
        <f t="shared" si="44"/>
        <v>0</v>
      </c>
      <c r="AD66" s="105">
        <f t="shared" si="44"/>
        <v>0</v>
      </c>
      <c r="AE66" s="105">
        <f t="shared" si="44"/>
        <v>0</v>
      </c>
      <c r="AF66" s="105">
        <f t="shared" si="44"/>
        <v>0</v>
      </c>
      <c r="AG66" s="105">
        <f t="shared" si="44"/>
        <v>0</v>
      </c>
      <c r="AH66" s="105">
        <f t="shared" si="44"/>
        <v>0</v>
      </c>
      <c r="AI66" s="105">
        <f t="shared" si="44"/>
        <v>0</v>
      </c>
      <c r="AJ66" s="105">
        <f t="shared" si="44"/>
        <v>0</v>
      </c>
      <c r="AK66" s="105">
        <f t="shared" si="44"/>
        <v>0</v>
      </c>
      <c r="AL66" s="105">
        <f t="shared" si="44"/>
        <v>0</v>
      </c>
      <c r="AM66" s="105">
        <f t="shared" si="44"/>
        <v>0</v>
      </c>
      <c r="AN66" s="105">
        <f t="shared" si="44"/>
        <v>0</v>
      </c>
      <c r="AO66" s="105">
        <f t="shared" si="44"/>
        <v>0</v>
      </c>
      <c r="AP66" s="105">
        <f t="shared" si="44"/>
        <v>0</v>
      </c>
      <c r="AQ66" s="105">
        <f t="shared" si="44"/>
        <v>0</v>
      </c>
      <c r="AR66" s="105">
        <f t="shared" si="44"/>
        <v>0</v>
      </c>
      <c r="AS66" s="105">
        <f t="shared" si="44"/>
        <v>0</v>
      </c>
      <c r="AT66" s="105">
        <f t="shared" si="44"/>
        <v>0</v>
      </c>
      <c r="AU66" s="105">
        <f t="shared" si="44"/>
        <v>0</v>
      </c>
      <c r="AV66" s="105">
        <f t="shared" si="44"/>
        <v>0</v>
      </c>
      <c r="AW66" s="25">
        <f t="shared" si="6"/>
        <v>0</v>
      </c>
      <c r="AX66" s="105">
        <f t="shared" si="44"/>
        <v>0</v>
      </c>
      <c r="AY66" s="105">
        <f t="shared" si="44"/>
        <v>0</v>
      </c>
      <c r="AZ66" s="105">
        <f>SUM(AZ67,AZ68)</f>
        <v>0</v>
      </c>
      <c r="BA66" s="105">
        <f t="shared" si="44"/>
        <v>0</v>
      </c>
      <c r="BB66" s="105">
        <f t="shared" si="44"/>
        <v>0</v>
      </c>
      <c r="BC66" s="105">
        <f t="shared" si="44"/>
        <v>0</v>
      </c>
      <c r="BD66" s="105">
        <f t="shared" si="44"/>
        <v>0</v>
      </c>
      <c r="BE66" s="105">
        <f t="shared" si="44"/>
        <v>0</v>
      </c>
      <c r="BF66" s="105">
        <f t="shared" si="44"/>
        <v>0</v>
      </c>
      <c r="BG66" s="105">
        <f t="shared" si="44"/>
        <v>0</v>
      </c>
      <c r="BH66" s="105">
        <f t="shared" si="44"/>
        <v>0</v>
      </c>
      <c r="BI66" s="105">
        <f t="shared" si="44"/>
        <v>0</v>
      </c>
      <c r="BJ66" s="105">
        <f t="shared" si="44"/>
        <v>0</v>
      </c>
      <c r="BK66" s="105">
        <f t="shared" si="44"/>
        <v>0</v>
      </c>
      <c r="BL66" s="105">
        <f t="shared" si="44"/>
        <v>0</v>
      </c>
      <c r="BM66" s="105">
        <f t="shared" si="44"/>
        <v>0</v>
      </c>
      <c r="BN66" s="105">
        <f t="shared" si="44"/>
        <v>0</v>
      </c>
      <c r="BO66" s="105">
        <f t="shared" si="44"/>
        <v>0</v>
      </c>
      <c r="BP66" s="105">
        <f t="shared" si="44"/>
        <v>0</v>
      </c>
      <c r="BQ66" s="105">
        <f t="shared" si="44"/>
        <v>0</v>
      </c>
      <c r="BR66" s="105">
        <f t="shared" si="44"/>
        <v>0</v>
      </c>
      <c r="BS66" s="105">
        <f t="shared" si="44"/>
        <v>0</v>
      </c>
      <c r="BT66" s="105">
        <f t="shared" si="44"/>
        <v>0</v>
      </c>
      <c r="BU66" s="105">
        <f t="shared" si="44"/>
        <v>0</v>
      </c>
      <c r="BV66" s="105">
        <f t="shared" si="44"/>
        <v>0</v>
      </c>
      <c r="BW66" s="105">
        <f t="shared" si="44"/>
        <v>0</v>
      </c>
      <c r="BX66" s="105">
        <f t="shared" si="44"/>
        <v>0</v>
      </c>
      <c r="BY66" s="105">
        <f t="shared" si="44"/>
        <v>0</v>
      </c>
      <c r="BZ66" s="105">
        <f t="shared" si="44"/>
        <v>0</v>
      </c>
      <c r="CA66" s="105">
        <f t="shared" si="44"/>
        <v>0</v>
      </c>
      <c r="CB66" s="105">
        <f t="shared" ref="CB66:CO66" si="45">SUM(CB67,CB68)</f>
        <v>0</v>
      </c>
      <c r="CC66" s="105">
        <f t="shared" si="45"/>
        <v>0</v>
      </c>
      <c r="CD66" s="105">
        <f t="shared" si="45"/>
        <v>0</v>
      </c>
      <c r="CE66" s="105">
        <f t="shared" si="45"/>
        <v>0</v>
      </c>
      <c r="CF66" s="105">
        <f t="shared" si="45"/>
        <v>0</v>
      </c>
      <c r="CG66" s="105">
        <f t="shared" si="45"/>
        <v>0</v>
      </c>
      <c r="CH66" s="105">
        <f t="shared" si="45"/>
        <v>0</v>
      </c>
      <c r="CI66" s="105">
        <f t="shared" si="45"/>
        <v>0</v>
      </c>
      <c r="CJ66" s="105">
        <f>SUM(CJ67,CJ68)</f>
        <v>0</v>
      </c>
      <c r="CK66" s="105">
        <f t="shared" si="45"/>
        <v>0</v>
      </c>
      <c r="CL66" s="105">
        <f t="shared" si="45"/>
        <v>0</v>
      </c>
      <c r="CM66" s="105">
        <f t="shared" si="45"/>
        <v>0</v>
      </c>
      <c r="CN66" s="105">
        <f t="shared" si="45"/>
        <v>0</v>
      </c>
      <c r="CO66" s="105">
        <f t="shared" si="45"/>
        <v>0</v>
      </c>
      <c r="CP66" s="99" t="s">
        <v>46</v>
      </c>
    </row>
    <row r="67" spans="1:94" ht="31.5">
      <c r="A67" s="171" t="s">
        <v>138</v>
      </c>
      <c r="B67" s="172" t="s">
        <v>139</v>
      </c>
      <c r="C67" s="171" t="s">
        <v>45</v>
      </c>
      <c r="D67" s="171" t="s">
        <v>46</v>
      </c>
      <c r="E67" s="113">
        <f t="shared" ref="E67:K67" si="46">SUM(E68:E80)</f>
        <v>0</v>
      </c>
      <c r="F67" s="113">
        <f t="shared" si="46"/>
        <v>0</v>
      </c>
      <c r="G67" s="113">
        <f t="shared" si="46"/>
        <v>0</v>
      </c>
      <c r="H67" s="113">
        <f t="shared" si="46"/>
        <v>0</v>
      </c>
      <c r="I67" s="113">
        <f t="shared" si="46"/>
        <v>4.7</v>
      </c>
      <c r="J67" s="113">
        <f t="shared" si="46"/>
        <v>0</v>
      </c>
      <c r="K67" s="113">
        <f t="shared" si="46"/>
        <v>1</v>
      </c>
      <c r="L67" s="105" t="s">
        <v>46</v>
      </c>
      <c r="M67" s="105" t="s">
        <v>46</v>
      </c>
      <c r="N67" s="105" t="s">
        <v>46</v>
      </c>
      <c r="O67" s="105" t="s">
        <v>46</v>
      </c>
      <c r="P67" s="105" t="s">
        <v>46</v>
      </c>
      <c r="Q67" s="105" t="s">
        <v>46</v>
      </c>
      <c r="R67" s="105" t="s">
        <v>46</v>
      </c>
      <c r="S67" s="105" t="s">
        <v>46</v>
      </c>
      <c r="T67" s="105" t="s">
        <v>46</v>
      </c>
      <c r="U67" s="105" t="s">
        <v>46</v>
      </c>
      <c r="V67" s="105" t="s">
        <v>46</v>
      </c>
      <c r="W67" s="105" t="s">
        <v>46</v>
      </c>
      <c r="X67" s="105" t="s">
        <v>46</v>
      </c>
      <c r="Y67" s="105" t="s">
        <v>46</v>
      </c>
      <c r="Z67" s="105" t="s">
        <v>46</v>
      </c>
      <c r="AA67" s="105" t="s">
        <v>46</v>
      </c>
      <c r="AB67" s="105" t="s">
        <v>46</v>
      </c>
      <c r="AC67" s="105" t="s">
        <v>46</v>
      </c>
      <c r="AD67" s="105" t="s">
        <v>46</v>
      </c>
      <c r="AE67" s="105" t="s">
        <v>46</v>
      </c>
      <c r="AF67" s="105" t="s">
        <v>46</v>
      </c>
      <c r="AG67" s="105" t="s">
        <v>46</v>
      </c>
      <c r="AH67" s="105" t="s">
        <v>46</v>
      </c>
      <c r="AI67" s="105" t="s">
        <v>46</v>
      </c>
      <c r="AJ67" s="105" t="s">
        <v>46</v>
      </c>
      <c r="AK67" s="105" t="s">
        <v>46</v>
      </c>
      <c r="AL67" s="105" t="s">
        <v>46</v>
      </c>
      <c r="AM67" s="105" t="s">
        <v>46</v>
      </c>
      <c r="AN67" s="105" t="s">
        <v>46</v>
      </c>
      <c r="AO67" s="105" t="s">
        <v>46</v>
      </c>
      <c r="AP67" s="105" t="s">
        <v>46</v>
      </c>
      <c r="AQ67" s="105" t="s">
        <v>46</v>
      </c>
      <c r="AR67" s="105" t="s">
        <v>46</v>
      </c>
      <c r="AS67" s="105" t="s">
        <v>46</v>
      </c>
      <c r="AT67" s="105" t="s">
        <v>46</v>
      </c>
      <c r="AU67" s="105" t="s">
        <v>46</v>
      </c>
      <c r="AV67" s="105" t="s">
        <v>46</v>
      </c>
      <c r="AW67" s="25" t="str">
        <f t="shared" si="6"/>
        <v>нд</v>
      </c>
      <c r="AX67" s="105" t="s">
        <v>46</v>
      </c>
      <c r="AY67" s="105" t="s">
        <v>46</v>
      </c>
      <c r="AZ67" s="105" t="s">
        <v>46</v>
      </c>
      <c r="BA67" s="105" t="s">
        <v>46</v>
      </c>
      <c r="BB67" s="105" t="s">
        <v>46</v>
      </c>
      <c r="BC67" s="105" t="s">
        <v>46</v>
      </c>
      <c r="BD67" s="105" t="s">
        <v>46</v>
      </c>
      <c r="BE67" s="105" t="s">
        <v>46</v>
      </c>
      <c r="BF67" s="105" t="s">
        <v>46</v>
      </c>
      <c r="BG67" s="105" t="s">
        <v>46</v>
      </c>
      <c r="BH67" s="105" t="s">
        <v>46</v>
      </c>
      <c r="BI67" s="105" t="s">
        <v>46</v>
      </c>
      <c r="BJ67" s="105" t="s">
        <v>46</v>
      </c>
      <c r="BK67" s="105" t="s">
        <v>46</v>
      </c>
      <c r="BL67" s="105" t="s">
        <v>46</v>
      </c>
      <c r="BM67" s="105" t="s">
        <v>46</v>
      </c>
      <c r="BN67" s="105" t="s">
        <v>46</v>
      </c>
      <c r="BO67" s="105" t="s">
        <v>46</v>
      </c>
      <c r="BP67" s="105" t="s">
        <v>46</v>
      </c>
      <c r="BQ67" s="105" t="s">
        <v>46</v>
      </c>
      <c r="BR67" s="105" t="s">
        <v>46</v>
      </c>
      <c r="BS67" s="105" t="s">
        <v>46</v>
      </c>
      <c r="BT67" s="105" t="s">
        <v>46</v>
      </c>
      <c r="BU67" s="105" t="s">
        <v>46</v>
      </c>
      <c r="BV67" s="105" t="s">
        <v>46</v>
      </c>
      <c r="BW67" s="105" t="s">
        <v>46</v>
      </c>
      <c r="BX67" s="105" t="s">
        <v>46</v>
      </c>
      <c r="BY67" s="105" t="s">
        <v>46</v>
      </c>
      <c r="BZ67" s="105" t="s">
        <v>46</v>
      </c>
      <c r="CA67" s="105" t="s">
        <v>46</v>
      </c>
      <c r="CB67" s="105" t="s">
        <v>46</v>
      </c>
      <c r="CC67" s="105" t="s">
        <v>46</v>
      </c>
      <c r="CD67" s="105" t="s">
        <v>46</v>
      </c>
      <c r="CE67" s="105" t="s">
        <v>46</v>
      </c>
      <c r="CF67" s="105" t="s">
        <v>46</v>
      </c>
      <c r="CG67" s="105" t="s">
        <v>46</v>
      </c>
      <c r="CH67" s="105" t="s">
        <v>46</v>
      </c>
      <c r="CI67" s="105" t="s">
        <v>46</v>
      </c>
      <c r="CJ67" s="105" t="s">
        <v>46</v>
      </c>
      <c r="CK67" s="105" t="s">
        <v>46</v>
      </c>
      <c r="CL67" s="105" t="s">
        <v>46</v>
      </c>
      <c r="CM67" s="105" t="s">
        <v>46</v>
      </c>
      <c r="CN67" s="105" t="s">
        <v>46</v>
      </c>
      <c r="CO67" s="105" t="s">
        <v>46</v>
      </c>
      <c r="CP67" s="99" t="s">
        <v>46</v>
      </c>
    </row>
    <row r="68" spans="1:94" ht="47.25">
      <c r="A68" s="171" t="s">
        <v>140</v>
      </c>
      <c r="B68" s="172" t="s">
        <v>141</v>
      </c>
      <c r="C68" s="171" t="s">
        <v>45</v>
      </c>
      <c r="D68" s="171" t="s">
        <v>46</v>
      </c>
      <c r="E68" s="113">
        <f>[5]В0228_1037000158513_04_0_69_!BL78</f>
        <v>0</v>
      </c>
      <c r="F68" s="113">
        <f>[5]В0228_1037000158513_04_0_69_!BM78</f>
        <v>0</v>
      </c>
      <c r="G68" s="113">
        <v>0</v>
      </c>
      <c r="H68" s="113">
        <v>0</v>
      </c>
      <c r="I68" s="113">
        <v>0</v>
      </c>
      <c r="J68" s="113">
        <f>[5]В0228_1037000158513_04_0_69_!BO78</f>
        <v>0</v>
      </c>
      <c r="K68" s="113">
        <f>[5]В0228_1037000158513_04_0_69_!BP78</f>
        <v>1</v>
      </c>
      <c r="L68" s="105" t="s">
        <v>46</v>
      </c>
      <c r="M68" s="105" t="s">
        <v>46</v>
      </c>
      <c r="N68" s="105" t="s">
        <v>46</v>
      </c>
      <c r="O68" s="105" t="s">
        <v>46</v>
      </c>
      <c r="P68" s="105" t="s">
        <v>46</v>
      </c>
      <c r="Q68" s="105" t="s">
        <v>46</v>
      </c>
      <c r="R68" s="105" t="s">
        <v>46</v>
      </c>
      <c r="S68" s="105" t="s">
        <v>46</v>
      </c>
      <c r="T68" s="105" t="s">
        <v>46</v>
      </c>
      <c r="U68" s="105" t="s">
        <v>46</v>
      </c>
      <c r="V68" s="105" t="s">
        <v>46</v>
      </c>
      <c r="W68" s="105" t="s">
        <v>46</v>
      </c>
      <c r="X68" s="105" t="s">
        <v>46</v>
      </c>
      <c r="Y68" s="105" t="s">
        <v>46</v>
      </c>
      <c r="Z68" s="105" t="s">
        <v>46</v>
      </c>
      <c r="AA68" s="105" t="s">
        <v>46</v>
      </c>
      <c r="AB68" s="105" t="s">
        <v>46</v>
      </c>
      <c r="AC68" s="105" t="s">
        <v>46</v>
      </c>
      <c r="AD68" s="105" t="s">
        <v>46</v>
      </c>
      <c r="AE68" s="105" t="s">
        <v>46</v>
      </c>
      <c r="AF68" s="105" t="s">
        <v>46</v>
      </c>
      <c r="AG68" s="105" t="s">
        <v>46</v>
      </c>
      <c r="AH68" s="105" t="s">
        <v>46</v>
      </c>
      <c r="AI68" s="105" t="s">
        <v>46</v>
      </c>
      <c r="AJ68" s="105" t="s">
        <v>46</v>
      </c>
      <c r="AK68" s="105" t="s">
        <v>46</v>
      </c>
      <c r="AL68" s="105" t="s">
        <v>46</v>
      </c>
      <c r="AM68" s="105" t="s">
        <v>46</v>
      </c>
      <c r="AN68" s="105" t="s">
        <v>46</v>
      </c>
      <c r="AO68" s="105" t="s">
        <v>46</v>
      </c>
      <c r="AP68" s="105" t="s">
        <v>46</v>
      </c>
      <c r="AQ68" s="105" t="s">
        <v>46</v>
      </c>
      <c r="AR68" s="105" t="s">
        <v>46</v>
      </c>
      <c r="AS68" s="105" t="s">
        <v>46</v>
      </c>
      <c r="AT68" s="105" t="s">
        <v>46</v>
      </c>
      <c r="AU68" s="105" t="s">
        <v>46</v>
      </c>
      <c r="AV68" s="105" t="s">
        <v>46</v>
      </c>
      <c r="AW68" s="25" t="str">
        <f t="shared" si="6"/>
        <v>нд</v>
      </c>
      <c r="AX68" s="105" t="s">
        <v>46</v>
      </c>
      <c r="AY68" s="105" t="s">
        <v>46</v>
      </c>
      <c r="AZ68" s="105" t="s">
        <v>46</v>
      </c>
      <c r="BA68" s="105" t="s">
        <v>46</v>
      </c>
      <c r="BB68" s="105" t="s">
        <v>46</v>
      </c>
      <c r="BC68" s="105" t="s">
        <v>46</v>
      </c>
      <c r="BD68" s="105" t="s">
        <v>46</v>
      </c>
      <c r="BE68" s="105" t="s">
        <v>46</v>
      </c>
      <c r="BF68" s="105" t="s">
        <v>46</v>
      </c>
      <c r="BG68" s="105" t="s">
        <v>46</v>
      </c>
      <c r="BH68" s="105" t="s">
        <v>46</v>
      </c>
      <c r="BI68" s="105" t="s">
        <v>46</v>
      </c>
      <c r="BJ68" s="105" t="s">
        <v>46</v>
      </c>
      <c r="BK68" s="105" t="s">
        <v>46</v>
      </c>
      <c r="BL68" s="105" t="s">
        <v>46</v>
      </c>
      <c r="BM68" s="105" t="s">
        <v>46</v>
      </c>
      <c r="BN68" s="105" t="s">
        <v>46</v>
      </c>
      <c r="BO68" s="105" t="s">
        <v>46</v>
      </c>
      <c r="BP68" s="105" t="s">
        <v>46</v>
      </c>
      <c r="BQ68" s="105" t="s">
        <v>46</v>
      </c>
      <c r="BR68" s="105" t="s">
        <v>46</v>
      </c>
      <c r="BS68" s="105" t="s">
        <v>46</v>
      </c>
      <c r="BT68" s="105" t="s">
        <v>46</v>
      </c>
      <c r="BU68" s="105" t="s">
        <v>46</v>
      </c>
      <c r="BV68" s="105" t="s">
        <v>46</v>
      </c>
      <c r="BW68" s="105" t="s">
        <v>46</v>
      </c>
      <c r="BX68" s="105" t="s">
        <v>46</v>
      </c>
      <c r="BY68" s="105" t="s">
        <v>46</v>
      </c>
      <c r="BZ68" s="105" t="s">
        <v>46</v>
      </c>
      <c r="CA68" s="105" t="s">
        <v>46</v>
      </c>
      <c r="CB68" s="105" t="s">
        <v>46</v>
      </c>
      <c r="CC68" s="105" t="s">
        <v>46</v>
      </c>
      <c r="CD68" s="105" t="s">
        <v>46</v>
      </c>
      <c r="CE68" s="105" t="s">
        <v>46</v>
      </c>
      <c r="CF68" s="105" t="s">
        <v>46</v>
      </c>
      <c r="CG68" s="105" t="s">
        <v>46</v>
      </c>
      <c r="CH68" s="105" t="s">
        <v>46</v>
      </c>
      <c r="CI68" s="105" t="s">
        <v>46</v>
      </c>
      <c r="CJ68" s="105" t="s">
        <v>46</v>
      </c>
      <c r="CK68" s="105" t="s">
        <v>46</v>
      </c>
      <c r="CL68" s="105" t="s">
        <v>46</v>
      </c>
      <c r="CM68" s="105" t="s">
        <v>46</v>
      </c>
      <c r="CN68" s="105" t="s">
        <v>46</v>
      </c>
      <c r="CO68" s="105" t="s">
        <v>46</v>
      </c>
      <c r="CP68" s="99" t="str">
        <f>[3]H0215_1037000158513_10_69_0!AF67</f>
        <v>нд</v>
      </c>
    </row>
    <row r="69" spans="1:94" ht="15" customHeight="1">
      <c r="A69" s="171" t="s">
        <v>144</v>
      </c>
      <c r="B69" s="172" t="s">
        <v>145</v>
      </c>
      <c r="C69" s="171" t="s">
        <v>45</v>
      </c>
      <c r="D69" s="171" t="s">
        <v>46</v>
      </c>
      <c r="E69" s="113"/>
      <c r="F69" s="113"/>
      <c r="G69" s="113"/>
      <c r="H69" s="113"/>
      <c r="I69" s="113"/>
      <c r="J69" s="113"/>
      <c r="K69" s="113"/>
      <c r="L69" s="25">
        <v>0</v>
      </c>
      <c r="M69" s="105">
        <f t="shared" ref="M69:CA69" si="47">SUM(M70,M71)</f>
        <v>0</v>
      </c>
      <c r="N69" s="105">
        <f t="shared" si="47"/>
        <v>0</v>
      </c>
      <c r="O69" s="105">
        <f>SUM(O70,O71)</f>
        <v>0</v>
      </c>
      <c r="P69" s="105">
        <f t="shared" si="47"/>
        <v>0</v>
      </c>
      <c r="Q69" s="105">
        <f t="shared" si="47"/>
        <v>0</v>
      </c>
      <c r="R69" s="105">
        <f t="shared" si="47"/>
        <v>0</v>
      </c>
      <c r="S69" s="105">
        <f t="shared" si="47"/>
        <v>0</v>
      </c>
      <c r="T69" s="105">
        <f t="shared" si="47"/>
        <v>0</v>
      </c>
      <c r="U69" s="105">
        <f t="shared" si="47"/>
        <v>0</v>
      </c>
      <c r="V69" s="105">
        <f t="shared" si="47"/>
        <v>0</v>
      </c>
      <c r="W69" s="105">
        <f t="shared" si="47"/>
        <v>0</v>
      </c>
      <c r="X69" s="105">
        <f t="shared" si="47"/>
        <v>0</v>
      </c>
      <c r="Y69" s="105">
        <f t="shared" si="47"/>
        <v>0</v>
      </c>
      <c r="Z69" s="105">
        <f t="shared" si="47"/>
        <v>0</v>
      </c>
      <c r="AA69" s="105">
        <f t="shared" si="47"/>
        <v>0</v>
      </c>
      <c r="AB69" s="105">
        <f t="shared" si="47"/>
        <v>0</v>
      </c>
      <c r="AC69" s="105">
        <f t="shared" si="47"/>
        <v>0</v>
      </c>
      <c r="AD69" s="105">
        <f t="shared" si="47"/>
        <v>0</v>
      </c>
      <c r="AE69" s="105">
        <f t="shared" si="47"/>
        <v>0</v>
      </c>
      <c r="AF69" s="105">
        <f t="shared" si="47"/>
        <v>0</v>
      </c>
      <c r="AG69" s="105">
        <f t="shared" si="47"/>
        <v>0</v>
      </c>
      <c r="AH69" s="105">
        <f t="shared" si="47"/>
        <v>0</v>
      </c>
      <c r="AI69" s="105">
        <f t="shared" si="47"/>
        <v>0</v>
      </c>
      <c r="AJ69" s="105">
        <f t="shared" si="47"/>
        <v>0</v>
      </c>
      <c r="AK69" s="105">
        <f t="shared" si="47"/>
        <v>0</v>
      </c>
      <c r="AL69" s="105">
        <f t="shared" si="47"/>
        <v>0</v>
      </c>
      <c r="AM69" s="105">
        <f t="shared" si="47"/>
        <v>0</v>
      </c>
      <c r="AN69" s="105">
        <f t="shared" si="47"/>
        <v>0</v>
      </c>
      <c r="AO69" s="105">
        <f t="shared" si="47"/>
        <v>0</v>
      </c>
      <c r="AP69" s="105">
        <f t="shared" si="47"/>
        <v>0</v>
      </c>
      <c r="AQ69" s="105">
        <f t="shared" si="47"/>
        <v>0</v>
      </c>
      <c r="AR69" s="105">
        <f t="shared" si="47"/>
        <v>0</v>
      </c>
      <c r="AS69" s="105">
        <f t="shared" si="47"/>
        <v>0</v>
      </c>
      <c r="AT69" s="105">
        <f t="shared" si="47"/>
        <v>0</v>
      </c>
      <c r="AU69" s="105">
        <f t="shared" si="47"/>
        <v>0</v>
      </c>
      <c r="AV69" s="105">
        <f t="shared" si="47"/>
        <v>0</v>
      </c>
      <c r="AW69" s="25">
        <f t="shared" si="6"/>
        <v>0</v>
      </c>
      <c r="AX69" s="105">
        <f t="shared" si="47"/>
        <v>0</v>
      </c>
      <c r="AY69" s="105">
        <f t="shared" si="47"/>
        <v>0</v>
      </c>
      <c r="AZ69" s="105">
        <f>SUM(AZ70,AZ71)</f>
        <v>0</v>
      </c>
      <c r="BA69" s="105">
        <f t="shared" si="47"/>
        <v>0</v>
      </c>
      <c r="BB69" s="105">
        <f t="shared" si="47"/>
        <v>0</v>
      </c>
      <c r="BC69" s="105">
        <f t="shared" si="47"/>
        <v>0</v>
      </c>
      <c r="BD69" s="105">
        <f t="shared" si="47"/>
        <v>0</v>
      </c>
      <c r="BE69" s="105">
        <f t="shared" si="47"/>
        <v>0</v>
      </c>
      <c r="BF69" s="105">
        <f t="shared" si="47"/>
        <v>0</v>
      </c>
      <c r="BG69" s="105">
        <f t="shared" si="47"/>
        <v>0</v>
      </c>
      <c r="BH69" s="105">
        <f t="shared" si="47"/>
        <v>0</v>
      </c>
      <c r="BI69" s="105">
        <f t="shared" si="47"/>
        <v>0</v>
      </c>
      <c r="BJ69" s="105">
        <f t="shared" si="47"/>
        <v>0</v>
      </c>
      <c r="BK69" s="105">
        <f t="shared" si="47"/>
        <v>0</v>
      </c>
      <c r="BL69" s="105">
        <f t="shared" si="47"/>
        <v>0</v>
      </c>
      <c r="BM69" s="105">
        <f t="shared" si="47"/>
        <v>0</v>
      </c>
      <c r="BN69" s="105">
        <f t="shared" si="47"/>
        <v>0</v>
      </c>
      <c r="BO69" s="105">
        <f t="shared" si="47"/>
        <v>0</v>
      </c>
      <c r="BP69" s="105">
        <f t="shared" si="47"/>
        <v>0</v>
      </c>
      <c r="BQ69" s="105">
        <f t="shared" si="47"/>
        <v>0</v>
      </c>
      <c r="BR69" s="105">
        <f t="shared" si="47"/>
        <v>0</v>
      </c>
      <c r="BS69" s="105">
        <f t="shared" si="47"/>
        <v>0</v>
      </c>
      <c r="BT69" s="105">
        <f t="shared" si="47"/>
        <v>0</v>
      </c>
      <c r="BU69" s="105">
        <f t="shared" si="47"/>
        <v>0</v>
      </c>
      <c r="BV69" s="105">
        <f t="shared" si="47"/>
        <v>0</v>
      </c>
      <c r="BW69" s="105">
        <f t="shared" si="47"/>
        <v>0</v>
      </c>
      <c r="BX69" s="105">
        <f t="shared" si="47"/>
        <v>0</v>
      </c>
      <c r="BY69" s="105">
        <f t="shared" si="47"/>
        <v>0</v>
      </c>
      <c r="BZ69" s="105">
        <f t="shared" si="47"/>
        <v>0</v>
      </c>
      <c r="CA69" s="105">
        <f t="shared" si="47"/>
        <v>0</v>
      </c>
      <c r="CB69" s="105">
        <f t="shared" ref="CB69:CO69" si="48">SUM(CB70,CB71)</f>
        <v>0</v>
      </c>
      <c r="CC69" s="105">
        <f t="shared" si="48"/>
        <v>0</v>
      </c>
      <c r="CD69" s="105">
        <f t="shared" si="48"/>
        <v>0</v>
      </c>
      <c r="CE69" s="105">
        <f t="shared" si="48"/>
        <v>0</v>
      </c>
      <c r="CF69" s="105">
        <f t="shared" si="48"/>
        <v>0</v>
      </c>
      <c r="CG69" s="105">
        <f t="shared" si="48"/>
        <v>0</v>
      </c>
      <c r="CH69" s="105">
        <f t="shared" si="48"/>
        <v>0</v>
      </c>
      <c r="CI69" s="105">
        <f t="shared" si="48"/>
        <v>0</v>
      </c>
      <c r="CJ69" s="105">
        <f>SUM(CJ70,CJ71)</f>
        <v>0</v>
      </c>
      <c r="CK69" s="105">
        <f t="shared" si="48"/>
        <v>0</v>
      </c>
      <c r="CL69" s="105">
        <f t="shared" si="48"/>
        <v>0</v>
      </c>
      <c r="CM69" s="105">
        <f t="shared" si="48"/>
        <v>0</v>
      </c>
      <c r="CN69" s="105">
        <f t="shared" si="48"/>
        <v>0</v>
      </c>
      <c r="CO69" s="105">
        <f t="shared" si="48"/>
        <v>0</v>
      </c>
      <c r="CP69" s="99" t="str">
        <f>[3]H0215_1037000158513_10_69_0!AF68</f>
        <v>нд</v>
      </c>
    </row>
    <row r="70" spans="1:94" ht="78.75">
      <c r="A70" s="171" t="s">
        <v>147</v>
      </c>
      <c r="B70" s="172" t="s">
        <v>148</v>
      </c>
      <c r="C70" s="171" t="s">
        <v>45</v>
      </c>
      <c r="D70" s="171" t="s">
        <v>46</v>
      </c>
      <c r="E70" s="113"/>
      <c r="F70" s="113"/>
      <c r="G70" s="113"/>
      <c r="H70" s="113"/>
      <c r="I70" s="113"/>
      <c r="J70" s="113"/>
      <c r="K70" s="113"/>
      <c r="L70" s="25">
        <v>0</v>
      </c>
      <c r="M70" s="105">
        <v>0</v>
      </c>
      <c r="N70" s="105">
        <v>0</v>
      </c>
      <c r="O70" s="105">
        <v>0</v>
      </c>
      <c r="P70" s="105">
        <v>0</v>
      </c>
      <c r="Q70" s="105">
        <v>0</v>
      </c>
      <c r="R70" s="105">
        <v>0</v>
      </c>
      <c r="S70" s="105">
        <v>0</v>
      </c>
      <c r="T70" s="105">
        <v>0</v>
      </c>
      <c r="U70" s="105">
        <v>0</v>
      </c>
      <c r="V70" s="105">
        <v>0</v>
      </c>
      <c r="W70" s="105">
        <v>0</v>
      </c>
      <c r="X70" s="105">
        <v>0</v>
      </c>
      <c r="Y70" s="105">
        <v>0</v>
      </c>
      <c r="Z70" s="105">
        <v>0</v>
      </c>
      <c r="AA70" s="105">
        <v>0</v>
      </c>
      <c r="AB70" s="105">
        <v>0</v>
      </c>
      <c r="AC70" s="105">
        <v>0</v>
      </c>
      <c r="AD70" s="105">
        <v>0</v>
      </c>
      <c r="AE70" s="105">
        <v>0</v>
      </c>
      <c r="AF70" s="105">
        <v>0</v>
      </c>
      <c r="AG70" s="105">
        <v>0</v>
      </c>
      <c r="AH70" s="105">
        <v>0</v>
      </c>
      <c r="AI70" s="105">
        <v>0</v>
      </c>
      <c r="AJ70" s="105">
        <v>0</v>
      </c>
      <c r="AK70" s="105">
        <v>0</v>
      </c>
      <c r="AL70" s="105">
        <v>0</v>
      </c>
      <c r="AM70" s="105">
        <v>0</v>
      </c>
      <c r="AN70" s="105">
        <v>0</v>
      </c>
      <c r="AO70" s="105">
        <v>0</v>
      </c>
      <c r="AP70" s="105">
        <v>0</v>
      </c>
      <c r="AQ70" s="105">
        <v>0</v>
      </c>
      <c r="AR70" s="105">
        <v>0</v>
      </c>
      <c r="AS70" s="105">
        <v>0</v>
      </c>
      <c r="AT70" s="105">
        <v>0</v>
      </c>
      <c r="AU70" s="105">
        <v>0</v>
      </c>
      <c r="AV70" s="105">
        <v>0</v>
      </c>
      <c r="AW70" s="25">
        <f t="shared" si="6"/>
        <v>0</v>
      </c>
      <c r="AX70" s="105">
        <v>0</v>
      </c>
      <c r="AY70" s="105">
        <v>0</v>
      </c>
      <c r="AZ70" s="105">
        <v>0</v>
      </c>
      <c r="BA70" s="105">
        <v>0</v>
      </c>
      <c r="BB70" s="105">
        <v>0</v>
      </c>
      <c r="BC70" s="105">
        <v>0</v>
      </c>
      <c r="BD70" s="105">
        <v>0</v>
      </c>
      <c r="BE70" s="105">
        <v>0</v>
      </c>
      <c r="BF70" s="105">
        <v>0</v>
      </c>
      <c r="BG70" s="105">
        <v>0</v>
      </c>
      <c r="BH70" s="105">
        <v>0</v>
      </c>
      <c r="BI70" s="105">
        <v>0</v>
      </c>
      <c r="BJ70" s="105">
        <v>0</v>
      </c>
      <c r="BK70" s="105">
        <v>0</v>
      </c>
      <c r="BL70" s="105">
        <v>0</v>
      </c>
      <c r="BM70" s="105">
        <v>0</v>
      </c>
      <c r="BN70" s="105">
        <v>0</v>
      </c>
      <c r="BO70" s="105">
        <v>0</v>
      </c>
      <c r="BP70" s="105">
        <v>0</v>
      </c>
      <c r="BQ70" s="105">
        <v>0</v>
      </c>
      <c r="BR70" s="105">
        <v>0</v>
      </c>
      <c r="BS70" s="105">
        <v>0</v>
      </c>
      <c r="BT70" s="105">
        <v>0</v>
      </c>
      <c r="BU70" s="105">
        <v>0</v>
      </c>
      <c r="BV70" s="105">
        <v>0</v>
      </c>
      <c r="BW70" s="105">
        <v>0</v>
      </c>
      <c r="BX70" s="105">
        <v>0</v>
      </c>
      <c r="BY70" s="105">
        <v>0</v>
      </c>
      <c r="BZ70" s="105">
        <v>0</v>
      </c>
      <c r="CA70" s="105">
        <v>0</v>
      </c>
      <c r="CB70" s="105">
        <v>0</v>
      </c>
      <c r="CC70" s="105">
        <v>0</v>
      </c>
      <c r="CD70" s="105">
        <v>0</v>
      </c>
      <c r="CE70" s="105">
        <v>0</v>
      </c>
      <c r="CF70" s="105">
        <v>0</v>
      </c>
      <c r="CG70" s="105">
        <v>0</v>
      </c>
      <c r="CH70" s="105">
        <v>0</v>
      </c>
      <c r="CI70" s="105">
        <v>0</v>
      </c>
      <c r="CJ70" s="105">
        <v>0</v>
      </c>
      <c r="CK70" s="105">
        <v>0</v>
      </c>
      <c r="CL70" s="105">
        <v>0</v>
      </c>
      <c r="CM70" s="105">
        <v>0</v>
      </c>
      <c r="CN70" s="105">
        <v>0</v>
      </c>
      <c r="CO70" s="105">
        <v>0</v>
      </c>
      <c r="CP70" s="99" t="str">
        <f>[3]H0215_1037000158513_10_69_0!AF69</f>
        <v>нд</v>
      </c>
    </row>
    <row r="71" spans="1:94" ht="78.75">
      <c r="A71" s="171" t="s">
        <v>150</v>
      </c>
      <c r="B71" s="172" t="s">
        <v>151</v>
      </c>
      <c r="C71" s="171" t="s">
        <v>45</v>
      </c>
      <c r="D71" s="171" t="s">
        <v>46</v>
      </c>
      <c r="E71" s="113">
        <f>[5]В0228_1037000158513_04_0_69_!BL88</f>
        <v>0</v>
      </c>
      <c r="F71" s="113">
        <f>[5]В0228_1037000158513_04_0_69_!BM88</f>
        <v>0</v>
      </c>
      <c r="G71" s="113">
        <v>0</v>
      </c>
      <c r="H71" s="113">
        <v>0</v>
      </c>
      <c r="I71" s="113">
        <f>[5]В0228_1037000158513_04_0_69_!BN88</f>
        <v>4.7</v>
      </c>
      <c r="J71" s="113">
        <f>[5]В0228_1037000158513_04_0_69_!BO88</f>
        <v>0</v>
      </c>
      <c r="K71" s="113">
        <f>[5]В0228_1037000158513_04_0_69_!BP88</f>
        <v>0</v>
      </c>
      <c r="L71" s="25">
        <v>0</v>
      </c>
      <c r="M71" s="105">
        <v>0</v>
      </c>
      <c r="N71" s="105">
        <v>0</v>
      </c>
      <c r="O71" s="105">
        <v>0</v>
      </c>
      <c r="P71" s="105">
        <v>0</v>
      </c>
      <c r="Q71" s="105">
        <v>0</v>
      </c>
      <c r="R71" s="105">
        <v>0</v>
      </c>
      <c r="S71" s="105">
        <v>0</v>
      </c>
      <c r="T71" s="105">
        <v>0</v>
      </c>
      <c r="U71" s="105">
        <v>0</v>
      </c>
      <c r="V71" s="105">
        <v>0</v>
      </c>
      <c r="W71" s="105">
        <v>0</v>
      </c>
      <c r="X71" s="105">
        <v>0</v>
      </c>
      <c r="Y71" s="105">
        <v>0</v>
      </c>
      <c r="Z71" s="105">
        <v>0</v>
      </c>
      <c r="AA71" s="105">
        <v>0</v>
      </c>
      <c r="AB71" s="105">
        <v>0</v>
      </c>
      <c r="AC71" s="105">
        <v>0</v>
      </c>
      <c r="AD71" s="105">
        <v>0</v>
      </c>
      <c r="AE71" s="105">
        <v>0</v>
      </c>
      <c r="AF71" s="105">
        <v>0</v>
      </c>
      <c r="AG71" s="105">
        <v>0</v>
      </c>
      <c r="AH71" s="105">
        <v>0</v>
      </c>
      <c r="AI71" s="105">
        <v>0</v>
      </c>
      <c r="AJ71" s="105">
        <v>0</v>
      </c>
      <c r="AK71" s="105">
        <v>0</v>
      </c>
      <c r="AL71" s="105">
        <v>0</v>
      </c>
      <c r="AM71" s="105">
        <v>0</v>
      </c>
      <c r="AN71" s="105">
        <v>0</v>
      </c>
      <c r="AO71" s="105">
        <v>0</v>
      </c>
      <c r="AP71" s="105">
        <v>0</v>
      </c>
      <c r="AQ71" s="105">
        <v>0</v>
      </c>
      <c r="AR71" s="105">
        <v>0</v>
      </c>
      <c r="AS71" s="105">
        <v>0</v>
      </c>
      <c r="AT71" s="105">
        <v>0</v>
      </c>
      <c r="AU71" s="105">
        <v>0</v>
      </c>
      <c r="AV71" s="105">
        <v>0</v>
      </c>
      <c r="AW71" s="25">
        <f t="shared" si="6"/>
        <v>0</v>
      </c>
      <c r="AX71" s="105">
        <v>0</v>
      </c>
      <c r="AY71" s="105">
        <v>0</v>
      </c>
      <c r="AZ71" s="105">
        <v>0</v>
      </c>
      <c r="BA71" s="105">
        <v>0</v>
      </c>
      <c r="BB71" s="105">
        <v>0</v>
      </c>
      <c r="BC71" s="105">
        <v>0</v>
      </c>
      <c r="BD71" s="105">
        <v>0</v>
      </c>
      <c r="BE71" s="105">
        <v>0</v>
      </c>
      <c r="BF71" s="105">
        <v>0</v>
      </c>
      <c r="BG71" s="105">
        <v>0</v>
      </c>
      <c r="BH71" s="105">
        <v>0</v>
      </c>
      <c r="BI71" s="105">
        <v>0</v>
      </c>
      <c r="BJ71" s="105">
        <v>0</v>
      </c>
      <c r="BK71" s="105">
        <v>0</v>
      </c>
      <c r="BL71" s="105">
        <v>0</v>
      </c>
      <c r="BM71" s="105">
        <v>0</v>
      </c>
      <c r="BN71" s="105">
        <v>0</v>
      </c>
      <c r="BO71" s="105">
        <v>0</v>
      </c>
      <c r="BP71" s="105">
        <v>0</v>
      </c>
      <c r="BQ71" s="105">
        <v>0</v>
      </c>
      <c r="BR71" s="105">
        <v>0</v>
      </c>
      <c r="BS71" s="105">
        <v>0</v>
      </c>
      <c r="BT71" s="105">
        <v>0</v>
      </c>
      <c r="BU71" s="105">
        <v>0</v>
      </c>
      <c r="BV71" s="105">
        <v>0</v>
      </c>
      <c r="BW71" s="105">
        <v>0</v>
      </c>
      <c r="BX71" s="105">
        <v>0</v>
      </c>
      <c r="BY71" s="105">
        <v>0</v>
      </c>
      <c r="BZ71" s="105">
        <v>0</v>
      </c>
      <c r="CA71" s="105">
        <v>0</v>
      </c>
      <c r="CB71" s="105">
        <v>0</v>
      </c>
      <c r="CC71" s="105">
        <v>0</v>
      </c>
      <c r="CD71" s="105">
        <v>0</v>
      </c>
      <c r="CE71" s="105">
        <v>0</v>
      </c>
      <c r="CF71" s="105">
        <v>0</v>
      </c>
      <c r="CG71" s="105">
        <v>0</v>
      </c>
      <c r="CH71" s="105">
        <v>0</v>
      </c>
      <c r="CI71" s="105">
        <v>0</v>
      </c>
      <c r="CJ71" s="105">
        <v>0</v>
      </c>
      <c r="CK71" s="105">
        <v>0</v>
      </c>
      <c r="CL71" s="105">
        <v>0</v>
      </c>
      <c r="CM71" s="105">
        <v>0</v>
      </c>
      <c r="CN71" s="105">
        <v>0</v>
      </c>
      <c r="CO71" s="105">
        <v>0</v>
      </c>
      <c r="CP71" s="99" t="str">
        <f>[3]H0215_1037000158513_10_69_0!AF70</f>
        <v>нд</v>
      </c>
    </row>
    <row r="72" spans="1:94" ht="47.25">
      <c r="A72" s="171" t="s">
        <v>154</v>
      </c>
      <c r="B72" s="172" t="s">
        <v>155</v>
      </c>
      <c r="C72" s="171" t="s">
        <v>45</v>
      </c>
      <c r="D72" s="171" t="s">
        <v>46</v>
      </c>
      <c r="E72" s="113"/>
      <c r="F72" s="113"/>
      <c r="G72" s="113"/>
      <c r="H72" s="113"/>
      <c r="I72" s="113"/>
      <c r="J72" s="113"/>
      <c r="K72" s="113"/>
      <c r="L72" s="25">
        <v>4</v>
      </c>
      <c r="M72" s="105">
        <f>SUM(M73:M78)</f>
        <v>1.46</v>
      </c>
      <c r="N72" s="105">
        <f t="shared" ref="N72:BZ72" si="49">SUM(N73:N78)</f>
        <v>0</v>
      </c>
      <c r="O72" s="105">
        <f>SUM(O73:O78)</f>
        <v>24.151</v>
      </c>
      <c r="P72" s="105">
        <f>SUM(P73:P78)</f>
        <v>16.078999999999997</v>
      </c>
      <c r="Q72" s="105">
        <f t="shared" si="49"/>
        <v>0</v>
      </c>
      <c r="R72" s="105">
        <f t="shared" si="49"/>
        <v>8.072000000000001</v>
      </c>
      <c r="S72" s="105">
        <f t="shared" si="49"/>
        <v>0</v>
      </c>
      <c r="T72" s="105">
        <f t="shared" si="49"/>
        <v>3</v>
      </c>
      <c r="U72" s="105">
        <f t="shared" si="49"/>
        <v>0</v>
      </c>
      <c r="V72" s="105">
        <f t="shared" si="49"/>
        <v>0</v>
      </c>
      <c r="W72" s="105">
        <f t="shared" si="49"/>
        <v>0.93799999999999994</v>
      </c>
      <c r="X72" s="105">
        <f t="shared" si="49"/>
        <v>0</v>
      </c>
      <c r="Y72" s="105">
        <f t="shared" si="49"/>
        <v>0.186</v>
      </c>
      <c r="Z72" s="105">
        <f t="shared" si="49"/>
        <v>0</v>
      </c>
      <c r="AA72" s="105">
        <f t="shared" si="49"/>
        <v>0</v>
      </c>
      <c r="AB72" s="105">
        <f t="shared" si="49"/>
        <v>0</v>
      </c>
      <c r="AC72" s="105">
        <f t="shared" si="49"/>
        <v>0</v>
      </c>
      <c r="AD72" s="105">
        <f t="shared" si="49"/>
        <v>4.6873333333333331</v>
      </c>
      <c r="AE72" s="105">
        <f t="shared" si="49"/>
        <v>0</v>
      </c>
      <c r="AF72" s="105">
        <f t="shared" si="49"/>
        <v>0.57633333333333336</v>
      </c>
      <c r="AG72" s="105">
        <f t="shared" si="49"/>
        <v>0</v>
      </c>
      <c r="AH72" s="105">
        <f t="shared" si="49"/>
        <v>0</v>
      </c>
      <c r="AI72" s="105">
        <f t="shared" si="49"/>
        <v>0</v>
      </c>
      <c r="AJ72" s="105">
        <f t="shared" si="49"/>
        <v>0</v>
      </c>
      <c r="AK72" s="105">
        <f t="shared" si="49"/>
        <v>4.6873333333333331</v>
      </c>
      <c r="AL72" s="105">
        <f t="shared" si="49"/>
        <v>0</v>
      </c>
      <c r="AM72" s="105">
        <f t="shared" si="49"/>
        <v>0.57633333333333336</v>
      </c>
      <c r="AN72" s="105">
        <f t="shared" si="49"/>
        <v>0</v>
      </c>
      <c r="AO72" s="105">
        <f t="shared" si="49"/>
        <v>0</v>
      </c>
      <c r="AP72" s="105">
        <f t="shared" si="49"/>
        <v>1.46</v>
      </c>
      <c r="AQ72" s="105">
        <f t="shared" si="49"/>
        <v>0</v>
      </c>
      <c r="AR72" s="105">
        <f t="shared" si="49"/>
        <v>5.7663333333333338</v>
      </c>
      <c r="AS72" s="105">
        <f t="shared" si="49"/>
        <v>0</v>
      </c>
      <c r="AT72" s="105">
        <f t="shared" si="49"/>
        <v>6.7333333333333334</v>
      </c>
      <c r="AU72" s="105">
        <f t="shared" si="49"/>
        <v>0</v>
      </c>
      <c r="AV72" s="105">
        <f t="shared" si="49"/>
        <v>3</v>
      </c>
      <c r="AW72" s="25">
        <f t="shared" si="6"/>
        <v>4</v>
      </c>
      <c r="AX72" s="105">
        <f t="shared" si="49"/>
        <v>1.46</v>
      </c>
      <c r="AY72" s="105">
        <f t="shared" si="49"/>
        <v>0</v>
      </c>
      <c r="AZ72" s="105">
        <f>SUM(AZ73:AZ78)</f>
        <v>19.260000000000002</v>
      </c>
      <c r="BA72" s="105">
        <f t="shared" si="49"/>
        <v>7.8969999999999994</v>
      </c>
      <c r="BB72" s="105">
        <f t="shared" si="49"/>
        <v>0</v>
      </c>
      <c r="BC72" s="105">
        <f t="shared" si="49"/>
        <v>11.363</v>
      </c>
      <c r="BD72" s="105">
        <f t="shared" si="49"/>
        <v>0</v>
      </c>
      <c r="BE72" s="105">
        <f t="shared" si="49"/>
        <v>3</v>
      </c>
      <c r="BF72" s="105">
        <f t="shared" si="49"/>
        <v>0</v>
      </c>
      <c r="BG72" s="105">
        <f t="shared" si="49"/>
        <v>0</v>
      </c>
      <c r="BH72" s="105">
        <f t="shared" si="49"/>
        <v>0.93799999999999994</v>
      </c>
      <c r="BI72" s="105">
        <f t="shared" si="49"/>
        <v>0</v>
      </c>
      <c r="BJ72" s="105">
        <f t="shared" si="49"/>
        <v>0.186</v>
      </c>
      <c r="BK72" s="105">
        <f t="shared" si="49"/>
        <v>0</v>
      </c>
      <c r="BL72" s="105">
        <f t="shared" si="49"/>
        <v>0</v>
      </c>
      <c r="BM72" s="105">
        <f t="shared" si="49"/>
        <v>0</v>
      </c>
      <c r="BN72" s="105">
        <f t="shared" si="49"/>
        <v>0</v>
      </c>
      <c r="BO72" s="105">
        <f t="shared" si="49"/>
        <v>3.2639999999999998</v>
      </c>
      <c r="BP72" s="105">
        <f t="shared" si="49"/>
        <v>0</v>
      </c>
      <c r="BQ72" s="105">
        <f t="shared" si="49"/>
        <v>1.135</v>
      </c>
      <c r="BR72" s="105">
        <f t="shared" si="49"/>
        <v>0</v>
      </c>
      <c r="BS72" s="105">
        <f t="shared" si="49"/>
        <v>0</v>
      </c>
      <c r="BT72" s="105">
        <f t="shared" si="49"/>
        <v>0</v>
      </c>
      <c r="BU72" s="105">
        <f t="shared" si="49"/>
        <v>0</v>
      </c>
      <c r="BV72" s="105">
        <f t="shared" si="49"/>
        <v>2.5070000000000001</v>
      </c>
      <c r="BW72" s="105">
        <f t="shared" si="49"/>
        <v>0</v>
      </c>
      <c r="BX72" s="105">
        <f t="shared" si="49"/>
        <v>1.9590000000000001</v>
      </c>
      <c r="BY72" s="105">
        <f t="shared" si="49"/>
        <v>0</v>
      </c>
      <c r="BZ72" s="105">
        <f t="shared" si="49"/>
        <v>0</v>
      </c>
      <c r="CA72" s="105">
        <f>SUM(CA73:CA75)</f>
        <v>1.46</v>
      </c>
      <c r="CB72" s="105">
        <f>SUM(CB73:CB75)</f>
        <v>0</v>
      </c>
      <c r="CC72" s="105">
        <f t="shared" ref="CC72:CH72" si="50">SUM(CC73:CC78)</f>
        <v>1.1879999999999999</v>
      </c>
      <c r="CD72" s="105">
        <f t="shared" si="50"/>
        <v>0</v>
      </c>
      <c r="CE72" s="105">
        <f t="shared" si="50"/>
        <v>8.0830000000000002</v>
      </c>
      <c r="CF72" s="105">
        <f t="shared" si="50"/>
        <v>0</v>
      </c>
      <c r="CG72" s="105">
        <f t="shared" si="50"/>
        <v>3</v>
      </c>
      <c r="CH72" s="105">
        <f t="shared" si="50"/>
        <v>0</v>
      </c>
      <c r="CI72" s="105">
        <f t="shared" ref="CI72:CO72" si="51">SUM(CI73:CI78)</f>
        <v>0</v>
      </c>
      <c r="CJ72" s="105">
        <f>SUM(CJ73:CJ78)</f>
        <v>-4.8909999999999991</v>
      </c>
      <c r="CK72" s="105">
        <f t="shared" si="51"/>
        <v>-8.1819999999999986</v>
      </c>
      <c r="CL72" s="105">
        <f t="shared" si="51"/>
        <v>0</v>
      </c>
      <c r="CM72" s="105">
        <f t="shared" si="51"/>
        <v>3.2910000000000008</v>
      </c>
      <c r="CN72" s="105">
        <f t="shared" si="51"/>
        <v>0</v>
      </c>
      <c r="CO72" s="105">
        <f t="shared" si="51"/>
        <v>0</v>
      </c>
      <c r="CP72" s="99" t="str">
        <f>[3]H0215_1037000158513_10_69_0!AF71</f>
        <v>нд</v>
      </c>
    </row>
    <row r="73" spans="1:94" ht="117" customHeight="1">
      <c r="A73" s="171" t="s">
        <v>157</v>
      </c>
      <c r="B73" s="172" t="s">
        <v>158</v>
      </c>
      <c r="C73" s="171" t="s">
        <v>159</v>
      </c>
      <c r="D73" s="171" t="s">
        <v>46</v>
      </c>
      <c r="E73" s="113"/>
      <c r="F73" s="113"/>
      <c r="G73" s="113"/>
      <c r="H73" s="113"/>
      <c r="I73" s="113"/>
      <c r="J73" s="113"/>
      <c r="K73" s="113"/>
      <c r="L73" s="25">
        <v>4</v>
      </c>
      <c r="M73" s="105">
        <f t="shared" ref="M73:N78" si="52">U73+AB73+AI73+AP73</f>
        <v>0</v>
      </c>
      <c r="N73" s="105">
        <f t="shared" si="52"/>
        <v>0</v>
      </c>
      <c r="O73" s="105">
        <f t="shared" ref="O73:O78" si="53">SUM(P73:R73)</f>
        <v>16.914999999999999</v>
      </c>
      <c r="P73" s="105">
        <f t="shared" ref="P73:T78" si="54">W73+AD73+AK73+AR73</f>
        <v>14.999999999999998</v>
      </c>
      <c r="Q73" s="105">
        <f t="shared" si="54"/>
        <v>0</v>
      </c>
      <c r="R73" s="105">
        <f t="shared" si="54"/>
        <v>1.915</v>
      </c>
      <c r="S73" s="105">
        <f t="shared" si="54"/>
        <v>0</v>
      </c>
      <c r="T73" s="105">
        <f t="shared" si="54"/>
        <v>0</v>
      </c>
      <c r="U73" s="105">
        <f>[3]H0215_1037000158513_13_69_0!N74</f>
        <v>0</v>
      </c>
      <c r="V73" s="105">
        <v>0</v>
      </c>
      <c r="W73" s="105">
        <v>0.93799999999999994</v>
      </c>
      <c r="X73" s="105">
        <v>0</v>
      </c>
      <c r="Y73" s="105">
        <v>0.186</v>
      </c>
      <c r="Z73" s="105">
        <f>[3]H0215_1037000158513_13_69_0!Q74</f>
        <v>0</v>
      </c>
      <c r="AA73" s="105">
        <f>[3]H0215_1037000158513_13_69_0!R74</f>
        <v>0</v>
      </c>
      <c r="AB73" s="105">
        <f>[3]H0215_1037000158513_13_69_0!U74</f>
        <v>0</v>
      </c>
      <c r="AC73" s="105">
        <v>0</v>
      </c>
      <c r="AD73" s="105">
        <v>4.6873333333333331</v>
      </c>
      <c r="AE73" s="105">
        <v>0</v>
      </c>
      <c r="AF73" s="105">
        <v>0.57633333333333336</v>
      </c>
      <c r="AG73" s="105">
        <f>[3]H0215_1037000158513_13_69_0!X74</f>
        <v>0</v>
      </c>
      <c r="AH73" s="105">
        <f>[3]H0215_1037000158513_13_69_0!Y74</f>
        <v>0</v>
      </c>
      <c r="AI73" s="105">
        <f>[3]H0215_1037000158513_13_69_0!AB74</f>
        <v>0</v>
      </c>
      <c r="AJ73" s="105">
        <v>0</v>
      </c>
      <c r="AK73" s="105">
        <v>4.6873333333333331</v>
      </c>
      <c r="AL73" s="105">
        <v>0</v>
      </c>
      <c r="AM73" s="105">
        <v>0.57633333333333336</v>
      </c>
      <c r="AN73" s="105">
        <f>[3]H0215_1037000158513_13_69_0!AE74</f>
        <v>0</v>
      </c>
      <c r="AO73" s="105">
        <f>[3]H0215_1037000158513_13_69_0!AF74</f>
        <v>0</v>
      </c>
      <c r="AP73" s="105">
        <f>[3]H0215_1037000158513_13_69_0!AI74</f>
        <v>0</v>
      </c>
      <c r="AQ73" s="105">
        <v>0</v>
      </c>
      <c r="AR73" s="105">
        <v>4.6873333333333331</v>
      </c>
      <c r="AS73" s="105">
        <v>0</v>
      </c>
      <c r="AT73" s="105">
        <v>0.57633333333333336</v>
      </c>
      <c r="AU73" s="105">
        <f>[3]H0215_1037000158513_13_69_0!AL74</f>
        <v>0</v>
      </c>
      <c r="AV73" s="105">
        <f>[3]H0215_1037000158513_13_69_0!AM74</f>
        <v>0</v>
      </c>
      <c r="AW73" s="25">
        <f t="shared" si="6"/>
        <v>4</v>
      </c>
      <c r="AX73" s="105">
        <f t="shared" ref="AX73:AY78" si="55">BF73+BM73+BT73+CA73</f>
        <v>0</v>
      </c>
      <c r="AY73" s="105">
        <f t="shared" si="55"/>
        <v>0</v>
      </c>
      <c r="AZ73" s="105">
        <f t="shared" ref="AZ73:AZ78" si="56">SUM(BA73:BC73)</f>
        <v>12.148</v>
      </c>
      <c r="BA73" s="105">
        <f t="shared" ref="BA73:BE78" si="57">BH73+BO73+BV73+CC73</f>
        <v>6.8699999999999992</v>
      </c>
      <c r="BB73" s="105">
        <f t="shared" si="57"/>
        <v>0</v>
      </c>
      <c r="BC73" s="105">
        <f t="shared" si="57"/>
        <v>5.2780000000000005</v>
      </c>
      <c r="BD73" s="105">
        <f t="shared" si="57"/>
        <v>0</v>
      </c>
      <c r="BE73" s="105">
        <f t="shared" si="57"/>
        <v>0</v>
      </c>
      <c r="BF73" s="105">
        <f>[3]H0215_1037000158513_13_69_0!AW74</f>
        <v>0</v>
      </c>
      <c r="BG73" s="105">
        <v>0</v>
      </c>
      <c r="BH73" s="105">
        <f>W73</f>
        <v>0.93799999999999994</v>
      </c>
      <c r="BI73" s="105">
        <v>0</v>
      </c>
      <c r="BJ73" s="105">
        <f>Y73</f>
        <v>0.186</v>
      </c>
      <c r="BK73" s="105">
        <f>[3]H0215_1037000158513_13_69_0!AZ74</f>
        <v>0</v>
      </c>
      <c r="BL73" s="105">
        <f>[3]H0215_1037000158513_13_69_0!BA74</f>
        <v>0</v>
      </c>
      <c r="BM73" s="105">
        <v>0</v>
      </c>
      <c r="BN73" s="105">
        <v>0</v>
      </c>
      <c r="BO73" s="105">
        <v>3.2639999999999998</v>
      </c>
      <c r="BP73" s="105">
        <v>0</v>
      </c>
      <c r="BQ73" s="105">
        <v>1.135</v>
      </c>
      <c r="BR73" s="105">
        <v>0</v>
      </c>
      <c r="BS73" s="105">
        <v>0</v>
      </c>
      <c r="BT73" s="105">
        <v>0</v>
      </c>
      <c r="BU73" s="105">
        <v>0</v>
      </c>
      <c r="BV73" s="105">
        <v>2.5070000000000001</v>
      </c>
      <c r="BW73" s="105">
        <v>0</v>
      </c>
      <c r="BX73" s="105">
        <v>1.9590000000000001</v>
      </c>
      <c r="BY73" s="105">
        <v>0</v>
      </c>
      <c r="BZ73" s="105">
        <v>0</v>
      </c>
      <c r="CA73" s="105">
        <f>[3]H0215_1037000158513_13_69_0!BR74</f>
        <v>0</v>
      </c>
      <c r="CB73" s="105">
        <f>[3]H0215_1037000158513_13_69_0!BS74</f>
        <v>0</v>
      </c>
      <c r="CC73" s="105">
        <v>0.161</v>
      </c>
      <c r="CD73" s="105">
        <v>0</v>
      </c>
      <c r="CE73" s="105">
        <v>1.998</v>
      </c>
      <c r="CF73" s="105">
        <v>0</v>
      </c>
      <c r="CG73" s="105">
        <v>0</v>
      </c>
      <c r="CH73" s="105">
        <f t="shared" ref="CH73:CH78" si="58">AX73-M73</f>
        <v>0</v>
      </c>
      <c r="CI73" s="105">
        <f t="shared" ref="CI73:CI78" si="59">AY73-N73</f>
        <v>0</v>
      </c>
      <c r="CJ73" s="105">
        <f t="shared" ref="CJ73:CJ78" si="60">AZ73-O73</f>
        <v>-4.7669999999999995</v>
      </c>
      <c r="CK73" s="105">
        <f t="shared" ref="CK73:CM78" si="61">(BH73+BO73+BV73+CC73)-(W73+AD73+AK73+AR73)</f>
        <v>-8.129999999999999</v>
      </c>
      <c r="CL73" s="105">
        <f t="shared" si="61"/>
        <v>0</v>
      </c>
      <c r="CM73" s="105">
        <f t="shared" si="61"/>
        <v>3.3630000000000004</v>
      </c>
      <c r="CN73" s="105">
        <f t="shared" ref="CN73:CN78" si="62">BD73-S73</f>
        <v>0</v>
      </c>
      <c r="CO73" s="105">
        <f t="shared" ref="CO73:CO78" si="63">BE73-T73</f>
        <v>0</v>
      </c>
      <c r="CP73" s="44" t="s">
        <v>368</v>
      </c>
    </row>
    <row r="74" spans="1:94" ht="63">
      <c r="A74" s="171" t="s">
        <v>161</v>
      </c>
      <c r="B74" s="172" t="s">
        <v>162</v>
      </c>
      <c r="C74" s="171" t="s">
        <v>163</v>
      </c>
      <c r="D74" s="171" t="s">
        <v>46</v>
      </c>
      <c r="E74" s="113"/>
      <c r="F74" s="113"/>
      <c r="G74" s="113"/>
      <c r="H74" s="113"/>
      <c r="I74" s="113"/>
      <c r="J74" s="113"/>
      <c r="K74" s="113"/>
      <c r="L74" s="25">
        <v>4</v>
      </c>
      <c r="M74" s="105">
        <f t="shared" si="52"/>
        <v>0.96</v>
      </c>
      <c r="N74" s="105">
        <f t="shared" si="52"/>
        <v>0</v>
      </c>
      <c r="O74" s="105">
        <f t="shared" si="53"/>
        <v>1.2210000000000001</v>
      </c>
      <c r="P74" s="105">
        <f t="shared" si="54"/>
        <v>1.044</v>
      </c>
      <c r="Q74" s="105">
        <f t="shared" si="54"/>
        <v>0</v>
      </c>
      <c r="R74" s="105">
        <f t="shared" si="54"/>
        <v>0.17699999999999999</v>
      </c>
      <c r="S74" s="105">
        <f t="shared" si="54"/>
        <v>0</v>
      </c>
      <c r="T74" s="105">
        <f t="shared" si="54"/>
        <v>0</v>
      </c>
      <c r="U74" s="105">
        <f>[3]H0215_1037000158513_13_69_0!N75</f>
        <v>0</v>
      </c>
      <c r="V74" s="105">
        <v>0</v>
      </c>
      <c r="W74" s="105">
        <v>0</v>
      </c>
      <c r="X74" s="105">
        <v>0</v>
      </c>
      <c r="Y74" s="105">
        <f>[3]H0215_1037000158513_13_69_0!P75</f>
        <v>0</v>
      </c>
      <c r="Z74" s="105">
        <f>[3]H0215_1037000158513_13_69_0!Q75</f>
        <v>0</v>
      </c>
      <c r="AA74" s="105">
        <f>[3]H0215_1037000158513_13_69_0!R75</f>
        <v>0</v>
      </c>
      <c r="AB74" s="105">
        <f>[3]H0215_1037000158513_13_69_0!U75</f>
        <v>0</v>
      </c>
      <c r="AC74" s="105">
        <v>0</v>
      </c>
      <c r="AD74" s="105">
        <v>0</v>
      </c>
      <c r="AE74" s="105">
        <v>0</v>
      </c>
      <c r="AF74" s="105">
        <v>0</v>
      </c>
      <c r="AG74" s="105">
        <f>[3]H0215_1037000158513_13_69_0!X75</f>
        <v>0</v>
      </c>
      <c r="AH74" s="105">
        <f>[3]H0215_1037000158513_13_69_0!Y75</f>
        <v>0</v>
      </c>
      <c r="AI74" s="105">
        <f>[3]H0215_1037000158513_13_69_0!AB75</f>
        <v>0</v>
      </c>
      <c r="AJ74" s="105">
        <v>0</v>
      </c>
      <c r="AK74" s="105">
        <v>0</v>
      </c>
      <c r="AL74" s="105">
        <v>0</v>
      </c>
      <c r="AM74" s="105">
        <v>0</v>
      </c>
      <c r="AN74" s="105">
        <f>[3]H0215_1037000158513_13_69_0!AE75</f>
        <v>0</v>
      </c>
      <c r="AO74" s="105">
        <f>[3]H0215_1037000158513_13_69_0!AF75</f>
        <v>0</v>
      </c>
      <c r="AP74" s="105">
        <f>[3]H0215_1037000158513_13_69_0!AI75</f>
        <v>0.96</v>
      </c>
      <c r="AQ74" s="105">
        <f>[3]H0215_1037000158513_13_69_0!AJ75</f>
        <v>0</v>
      </c>
      <c r="AR74" s="105">
        <v>1.044</v>
      </c>
      <c r="AS74" s="105">
        <f>[3]H0215_1037000158513_13_69_0!AL75</f>
        <v>0</v>
      </c>
      <c r="AT74" s="105">
        <v>0.17699999999999999</v>
      </c>
      <c r="AU74" s="105">
        <f>[3]H0215_1037000158513_13_69_0!AN75</f>
        <v>0</v>
      </c>
      <c r="AV74" s="105">
        <v>0</v>
      </c>
      <c r="AW74" s="25">
        <f t="shared" si="6"/>
        <v>4</v>
      </c>
      <c r="AX74" s="105">
        <f t="shared" si="55"/>
        <v>0.96</v>
      </c>
      <c r="AY74" s="105">
        <f t="shared" si="55"/>
        <v>0</v>
      </c>
      <c r="AZ74" s="105">
        <f t="shared" si="56"/>
        <v>1.032</v>
      </c>
      <c r="BA74" s="105">
        <f t="shared" si="57"/>
        <v>0.99199999999999999</v>
      </c>
      <c r="BB74" s="105">
        <f t="shared" si="57"/>
        <v>0</v>
      </c>
      <c r="BC74" s="105">
        <f t="shared" si="57"/>
        <v>0.04</v>
      </c>
      <c r="BD74" s="105">
        <f t="shared" si="57"/>
        <v>0</v>
      </c>
      <c r="BE74" s="105">
        <f t="shared" si="57"/>
        <v>0</v>
      </c>
      <c r="BF74" s="105">
        <f>[3]H0215_1037000158513_13_69_0!AW75</f>
        <v>0</v>
      </c>
      <c r="BG74" s="105">
        <v>0</v>
      </c>
      <c r="BH74" s="105">
        <v>0</v>
      </c>
      <c r="BI74" s="105">
        <v>0</v>
      </c>
      <c r="BJ74" s="105">
        <f>[3]H0215_1037000158513_13_69_0!AY75</f>
        <v>0</v>
      </c>
      <c r="BK74" s="105">
        <f>[3]H0215_1037000158513_13_69_0!AZ75</f>
        <v>0</v>
      </c>
      <c r="BL74" s="105">
        <f>[3]H0215_1037000158513_13_69_0!BA75</f>
        <v>0</v>
      </c>
      <c r="BM74" s="105">
        <v>0</v>
      </c>
      <c r="BN74" s="105">
        <v>0</v>
      </c>
      <c r="BO74" s="105">
        <v>0</v>
      </c>
      <c r="BP74" s="105">
        <v>0</v>
      </c>
      <c r="BQ74" s="105">
        <v>0</v>
      </c>
      <c r="BR74" s="105">
        <v>0</v>
      </c>
      <c r="BS74" s="105">
        <v>0</v>
      </c>
      <c r="BT74" s="105">
        <v>0</v>
      </c>
      <c r="BU74" s="105">
        <v>0</v>
      </c>
      <c r="BV74" s="105">
        <v>0</v>
      </c>
      <c r="BW74" s="105">
        <v>0</v>
      </c>
      <c r="BX74" s="105">
        <v>0</v>
      </c>
      <c r="BY74" s="105">
        <v>0</v>
      </c>
      <c r="BZ74" s="105">
        <v>0</v>
      </c>
      <c r="CA74" s="105">
        <f>[3]H0215_1037000158513_13_69_0!BR75</f>
        <v>0.96</v>
      </c>
      <c r="CB74" s="105">
        <f>[3]H0215_1037000158513_13_69_0!BS75</f>
        <v>0</v>
      </c>
      <c r="CC74" s="105">
        <v>0.99199999999999999</v>
      </c>
      <c r="CD74" s="105">
        <v>0</v>
      </c>
      <c r="CE74" s="105">
        <v>0.04</v>
      </c>
      <c r="CF74" s="105">
        <v>0</v>
      </c>
      <c r="CG74" s="105">
        <f>[3]H0215_1037000158513_13_69_0!BV75</f>
        <v>0</v>
      </c>
      <c r="CH74" s="105">
        <f t="shared" si="58"/>
        <v>0</v>
      </c>
      <c r="CI74" s="105">
        <f t="shared" si="59"/>
        <v>0</v>
      </c>
      <c r="CJ74" s="105">
        <f t="shared" si="60"/>
        <v>-0.18900000000000006</v>
      </c>
      <c r="CK74" s="105">
        <f t="shared" si="61"/>
        <v>-5.2000000000000046E-2</v>
      </c>
      <c r="CL74" s="105">
        <f t="shared" si="61"/>
        <v>0</v>
      </c>
      <c r="CM74" s="105">
        <f t="shared" si="61"/>
        <v>-0.13699999999999998</v>
      </c>
      <c r="CN74" s="105">
        <f t="shared" si="62"/>
        <v>0</v>
      </c>
      <c r="CO74" s="105">
        <f t="shared" si="63"/>
        <v>0</v>
      </c>
      <c r="CP74" s="44" t="s">
        <v>369</v>
      </c>
    </row>
    <row r="75" spans="1:94" ht="63">
      <c r="A75" s="171" t="s">
        <v>165</v>
      </c>
      <c r="B75" s="172" t="s">
        <v>166</v>
      </c>
      <c r="C75" s="171" t="s">
        <v>167</v>
      </c>
      <c r="D75" s="171" t="s">
        <v>46</v>
      </c>
      <c r="E75" s="113">
        <v>0</v>
      </c>
      <c r="F75" s="113">
        <v>0</v>
      </c>
      <c r="G75" s="113">
        <v>0</v>
      </c>
      <c r="H75" s="113">
        <v>0</v>
      </c>
      <c r="I75" s="113">
        <v>0</v>
      </c>
      <c r="J75" s="113">
        <v>0</v>
      </c>
      <c r="K75" s="113">
        <v>0</v>
      </c>
      <c r="L75" s="25">
        <v>4</v>
      </c>
      <c r="M75" s="105">
        <f t="shared" si="52"/>
        <v>0.5</v>
      </c>
      <c r="N75" s="105">
        <f t="shared" si="52"/>
        <v>0</v>
      </c>
      <c r="O75" s="105">
        <f t="shared" si="53"/>
        <v>3.44</v>
      </c>
      <c r="P75" s="105">
        <f t="shared" si="54"/>
        <v>3.5000000000000003E-2</v>
      </c>
      <c r="Q75" s="105">
        <f t="shared" si="54"/>
        <v>0</v>
      </c>
      <c r="R75" s="105">
        <f t="shared" si="54"/>
        <v>3.4049999999999998</v>
      </c>
      <c r="S75" s="105">
        <f t="shared" si="54"/>
        <v>0</v>
      </c>
      <c r="T75" s="105">
        <f t="shared" si="54"/>
        <v>0</v>
      </c>
      <c r="U75" s="105">
        <f>[3]H0215_1037000158513_13_69_0!N76</f>
        <v>0</v>
      </c>
      <c r="V75" s="105">
        <v>0</v>
      </c>
      <c r="W75" s="105">
        <v>0</v>
      </c>
      <c r="X75" s="105">
        <v>0</v>
      </c>
      <c r="Y75" s="105">
        <f>[3]H0215_1037000158513_13_69_0!P76</f>
        <v>0</v>
      </c>
      <c r="Z75" s="105">
        <f>[3]H0215_1037000158513_13_69_0!Q76</f>
        <v>0</v>
      </c>
      <c r="AA75" s="105">
        <f>[3]H0215_1037000158513_13_69_0!R76</f>
        <v>0</v>
      </c>
      <c r="AB75" s="105">
        <f>[3]H0215_1037000158513_13_69_0!U76</f>
        <v>0</v>
      </c>
      <c r="AC75" s="105">
        <v>0</v>
      </c>
      <c r="AD75" s="105">
        <v>0</v>
      </c>
      <c r="AE75" s="105">
        <v>0</v>
      </c>
      <c r="AF75" s="105">
        <f>[3]H0215_1037000158513_13_69_0!W76</f>
        <v>0</v>
      </c>
      <c r="AG75" s="105">
        <f>[3]H0215_1037000158513_13_69_0!X76</f>
        <v>0</v>
      </c>
      <c r="AH75" s="105">
        <f>[3]H0215_1037000158513_13_69_0!Y76</f>
        <v>0</v>
      </c>
      <c r="AI75" s="105">
        <f>[3]H0215_1037000158513_13_69_0!AB76</f>
        <v>0</v>
      </c>
      <c r="AJ75" s="105">
        <v>0</v>
      </c>
      <c r="AK75" s="105">
        <v>0</v>
      </c>
      <c r="AL75" s="105">
        <v>0</v>
      </c>
      <c r="AM75" s="105">
        <f>[3]H0215_1037000158513_13_69_0!AD76</f>
        <v>0</v>
      </c>
      <c r="AN75" s="105">
        <f>[3]H0215_1037000158513_13_69_0!AE76</f>
        <v>0</v>
      </c>
      <c r="AO75" s="105">
        <f>[3]H0215_1037000158513_13_69_0!AF76</f>
        <v>0</v>
      </c>
      <c r="AP75" s="105">
        <f>[3]H0215_1037000158513_13_69_0!AI76</f>
        <v>0.5</v>
      </c>
      <c r="AQ75" s="105">
        <v>0</v>
      </c>
      <c r="AR75" s="105">
        <v>3.5000000000000003E-2</v>
      </c>
      <c r="AS75" s="105">
        <f>[3]H0215_1037000158513_13_69_0!AJ76</f>
        <v>0</v>
      </c>
      <c r="AT75" s="105">
        <v>3.4049999999999998</v>
      </c>
      <c r="AU75" s="105">
        <f>[3]H0215_1037000158513_13_69_0!AL76</f>
        <v>0</v>
      </c>
      <c r="AV75" s="105">
        <f>[3]H0215_1037000158513_13_69_0!AM76</f>
        <v>0</v>
      </c>
      <c r="AW75" s="25">
        <f t="shared" si="6"/>
        <v>4</v>
      </c>
      <c r="AX75" s="105">
        <f t="shared" si="55"/>
        <v>0.5</v>
      </c>
      <c r="AY75" s="105">
        <f t="shared" si="55"/>
        <v>0</v>
      </c>
      <c r="AZ75" s="105">
        <f t="shared" si="56"/>
        <v>3.6140000000000003</v>
      </c>
      <c r="BA75" s="105">
        <f t="shared" si="57"/>
        <v>3.5000000000000003E-2</v>
      </c>
      <c r="BB75" s="105">
        <f t="shared" si="57"/>
        <v>0</v>
      </c>
      <c r="BC75" s="105">
        <f t="shared" si="57"/>
        <v>3.5790000000000002</v>
      </c>
      <c r="BD75" s="105">
        <f t="shared" si="57"/>
        <v>0</v>
      </c>
      <c r="BE75" s="105">
        <f t="shared" si="57"/>
        <v>0</v>
      </c>
      <c r="BF75" s="105">
        <f>[3]H0215_1037000158513_13_69_0!AW76</f>
        <v>0</v>
      </c>
      <c r="BG75" s="105">
        <v>0</v>
      </c>
      <c r="BH75" s="105">
        <v>0</v>
      </c>
      <c r="BI75" s="105">
        <v>0</v>
      </c>
      <c r="BJ75" s="105">
        <f>[3]H0215_1037000158513_13_69_0!AY76</f>
        <v>0</v>
      </c>
      <c r="BK75" s="105">
        <f>[3]H0215_1037000158513_13_69_0!AZ76</f>
        <v>0</v>
      </c>
      <c r="BL75" s="105">
        <f>[3]H0215_1037000158513_13_69_0!BA76</f>
        <v>0</v>
      </c>
      <c r="BM75" s="105">
        <v>0</v>
      </c>
      <c r="BN75" s="105">
        <v>0</v>
      </c>
      <c r="BO75" s="105">
        <v>0</v>
      </c>
      <c r="BP75" s="105">
        <v>0</v>
      </c>
      <c r="BQ75" s="105">
        <v>0</v>
      </c>
      <c r="BR75" s="105">
        <v>0</v>
      </c>
      <c r="BS75" s="105">
        <v>0</v>
      </c>
      <c r="BT75" s="105">
        <v>0</v>
      </c>
      <c r="BU75" s="105">
        <v>0</v>
      </c>
      <c r="BV75" s="105">
        <v>0</v>
      </c>
      <c r="BW75" s="105">
        <v>0</v>
      </c>
      <c r="BX75" s="105">
        <v>0</v>
      </c>
      <c r="BY75" s="105">
        <v>0</v>
      </c>
      <c r="BZ75" s="105">
        <v>0</v>
      </c>
      <c r="CA75" s="105">
        <f>[3]H0215_1037000158513_13_69_0!BR76</f>
        <v>0.5</v>
      </c>
      <c r="CB75" s="105">
        <f>[3]H0215_1037000158513_13_69_0!BS76</f>
        <v>0</v>
      </c>
      <c r="CC75" s="105">
        <v>3.5000000000000003E-2</v>
      </c>
      <c r="CD75" s="105">
        <v>0</v>
      </c>
      <c r="CE75" s="105">
        <v>3.5790000000000002</v>
      </c>
      <c r="CF75" s="105">
        <v>0</v>
      </c>
      <c r="CG75" s="105">
        <f>[3]H0215_1037000158513_13_69_0!BV76</f>
        <v>0</v>
      </c>
      <c r="CH75" s="105">
        <f t="shared" si="58"/>
        <v>0</v>
      </c>
      <c r="CI75" s="105">
        <f t="shared" si="59"/>
        <v>0</v>
      </c>
      <c r="CJ75" s="105">
        <f t="shared" si="60"/>
        <v>0.17400000000000038</v>
      </c>
      <c r="CK75" s="105">
        <f t="shared" si="61"/>
        <v>0</v>
      </c>
      <c r="CL75" s="105">
        <f t="shared" si="61"/>
        <v>0</v>
      </c>
      <c r="CM75" s="105">
        <f t="shared" si="61"/>
        <v>0.17400000000000038</v>
      </c>
      <c r="CN75" s="105">
        <f t="shared" si="62"/>
        <v>0</v>
      </c>
      <c r="CO75" s="105">
        <f t="shared" si="63"/>
        <v>0</v>
      </c>
      <c r="CP75" s="44" t="s">
        <v>369</v>
      </c>
    </row>
    <row r="76" spans="1:94" ht="47.25">
      <c r="A76" s="171" t="s">
        <v>170</v>
      </c>
      <c r="B76" s="172" t="s">
        <v>171</v>
      </c>
      <c r="C76" s="171" t="s">
        <v>172</v>
      </c>
      <c r="D76" s="171" t="s">
        <v>46</v>
      </c>
      <c r="E76" s="113"/>
      <c r="F76" s="113"/>
      <c r="G76" s="113"/>
      <c r="H76" s="113"/>
      <c r="I76" s="113"/>
      <c r="J76" s="113"/>
      <c r="K76" s="113"/>
      <c r="L76" s="25">
        <v>4</v>
      </c>
      <c r="M76" s="105">
        <f t="shared" si="52"/>
        <v>0</v>
      </c>
      <c r="N76" s="105">
        <f t="shared" si="52"/>
        <v>0</v>
      </c>
      <c r="O76" s="105">
        <f t="shared" si="53"/>
        <v>2.2650000000000001</v>
      </c>
      <c r="P76" s="105">
        <f t="shared" si="54"/>
        <v>0</v>
      </c>
      <c r="Q76" s="105">
        <f t="shared" si="54"/>
        <v>0</v>
      </c>
      <c r="R76" s="105">
        <f t="shared" si="54"/>
        <v>2.2650000000000001</v>
      </c>
      <c r="S76" s="105">
        <f t="shared" si="54"/>
        <v>0</v>
      </c>
      <c r="T76" s="105">
        <f t="shared" si="54"/>
        <v>0</v>
      </c>
      <c r="U76" s="105">
        <f>[3]H0215_1037000158513_13_69_0!N77</f>
        <v>0</v>
      </c>
      <c r="V76" s="105">
        <v>0</v>
      </c>
      <c r="W76" s="105">
        <v>0</v>
      </c>
      <c r="X76" s="105">
        <v>0</v>
      </c>
      <c r="Y76" s="105">
        <f>[3]H0215_1037000158513_13_69_0!P77</f>
        <v>0</v>
      </c>
      <c r="Z76" s="105">
        <f>[3]H0215_1037000158513_13_69_0!Q77</f>
        <v>0</v>
      </c>
      <c r="AA76" s="105">
        <f>[3]H0215_1037000158513_13_69_0!R77</f>
        <v>0</v>
      </c>
      <c r="AB76" s="105">
        <f>[3]H0215_1037000158513_13_69_0!U77</f>
        <v>0</v>
      </c>
      <c r="AC76" s="105">
        <v>0</v>
      </c>
      <c r="AD76" s="105">
        <v>0</v>
      </c>
      <c r="AE76" s="105">
        <v>0</v>
      </c>
      <c r="AF76" s="105">
        <f>[3]H0215_1037000158513_13_69_0!W77</f>
        <v>0</v>
      </c>
      <c r="AG76" s="105">
        <f>[3]H0215_1037000158513_13_69_0!X77</f>
        <v>0</v>
      </c>
      <c r="AH76" s="105">
        <f>[3]H0215_1037000158513_13_69_0!Y77</f>
        <v>0</v>
      </c>
      <c r="AI76" s="105">
        <f>[3]H0215_1037000158513_13_69_0!AB77</f>
        <v>0</v>
      </c>
      <c r="AJ76" s="105">
        <v>0</v>
      </c>
      <c r="AK76" s="105">
        <v>0</v>
      </c>
      <c r="AL76" s="105">
        <v>0</v>
      </c>
      <c r="AM76" s="105">
        <f>[3]H0215_1037000158513_13_69_0!AD77</f>
        <v>0</v>
      </c>
      <c r="AN76" s="105">
        <f>[3]H0215_1037000158513_13_69_0!AE77</f>
        <v>0</v>
      </c>
      <c r="AO76" s="105">
        <f>[3]H0215_1037000158513_13_69_0!AF77</f>
        <v>0</v>
      </c>
      <c r="AP76" s="105">
        <f>[3]H0215_1037000158513_13_69_0!AI77</f>
        <v>0</v>
      </c>
      <c r="AQ76" s="105">
        <v>0</v>
      </c>
      <c r="AR76" s="105">
        <v>0</v>
      </c>
      <c r="AS76" s="105">
        <v>0</v>
      </c>
      <c r="AT76" s="105">
        <f>[3]H0215_1037000158513_13_69_0!AK77</f>
        <v>2.2650000000000001</v>
      </c>
      <c r="AU76" s="105">
        <f>[3]H0215_1037000158513_13_69_0!AL77</f>
        <v>0</v>
      </c>
      <c r="AV76" s="105">
        <f>[3]H0215_1037000158513_13_69_0!AM77</f>
        <v>0</v>
      </c>
      <c r="AW76" s="25">
        <f t="shared" si="6"/>
        <v>4</v>
      </c>
      <c r="AX76" s="105">
        <f t="shared" si="55"/>
        <v>0</v>
      </c>
      <c r="AY76" s="105">
        <f t="shared" si="55"/>
        <v>0</v>
      </c>
      <c r="AZ76" s="105">
        <f t="shared" si="56"/>
        <v>2.1640000000000001</v>
      </c>
      <c r="BA76" s="105">
        <f t="shared" si="57"/>
        <v>0</v>
      </c>
      <c r="BB76" s="105">
        <f t="shared" si="57"/>
        <v>0</v>
      </c>
      <c r="BC76" s="105">
        <f t="shared" si="57"/>
        <v>2.1640000000000001</v>
      </c>
      <c r="BD76" s="105">
        <f t="shared" si="57"/>
        <v>0</v>
      </c>
      <c r="BE76" s="105">
        <f t="shared" si="57"/>
        <v>0</v>
      </c>
      <c r="BF76" s="105">
        <v>0</v>
      </c>
      <c r="BG76" s="105">
        <v>0</v>
      </c>
      <c r="BH76" s="105">
        <v>0</v>
      </c>
      <c r="BI76" s="105">
        <v>0</v>
      </c>
      <c r="BJ76" s="105">
        <v>0</v>
      </c>
      <c r="BK76" s="105">
        <v>0</v>
      </c>
      <c r="BL76" s="105">
        <v>0</v>
      </c>
      <c r="BM76" s="105">
        <v>0</v>
      </c>
      <c r="BN76" s="105">
        <v>0</v>
      </c>
      <c r="BO76" s="105">
        <v>0</v>
      </c>
      <c r="BP76" s="105">
        <v>0</v>
      </c>
      <c r="BQ76" s="105">
        <v>0</v>
      </c>
      <c r="BR76" s="105">
        <v>0</v>
      </c>
      <c r="BS76" s="105">
        <v>0</v>
      </c>
      <c r="BT76" s="105">
        <v>0</v>
      </c>
      <c r="BU76" s="105">
        <v>0</v>
      </c>
      <c r="BV76" s="105">
        <v>0</v>
      </c>
      <c r="BW76" s="105">
        <v>0</v>
      </c>
      <c r="BX76" s="105">
        <v>0</v>
      </c>
      <c r="BY76" s="105">
        <v>0</v>
      </c>
      <c r="BZ76" s="105">
        <v>0</v>
      </c>
      <c r="CA76" s="105">
        <f>[3]H0215_1037000158513_13_69_0!BR77</f>
        <v>0</v>
      </c>
      <c r="CB76" s="105">
        <f>[3]H0215_1037000158513_13_69_0!BS77</f>
        <v>0</v>
      </c>
      <c r="CC76" s="105">
        <v>0</v>
      </c>
      <c r="CD76" s="105">
        <v>0</v>
      </c>
      <c r="CE76" s="105">
        <v>2.1640000000000001</v>
      </c>
      <c r="CF76" s="105">
        <v>0</v>
      </c>
      <c r="CG76" s="105">
        <f>[3]H0215_1037000158513_13_69_0!BV77</f>
        <v>0</v>
      </c>
      <c r="CH76" s="105">
        <f t="shared" si="58"/>
        <v>0</v>
      </c>
      <c r="CI76" s="105">
        <f t="shared" si="59"/>
        <v>0</v>
      </c>
      <c r="CJ76" s="105">
        <f t="shared" si="60"/>
        <v>-0.10099999999999998</v>
      </c>
      <c r="CK76" s="105">
        <f t="shared" si="61"/>
        <v>0</v>
      </c>
      <c r="CL76" s="105">
        <f t="shared" si="61"/>
        <v>0</v>
      </c>
      <c r="CM76" s="105">
        <f t="shared" si="61"/>
        <v>-0.10099999999999998</v>
      </c>
      <c r="CN76" s="105">
        <f t="shared" si="62"/>
        <v>0</v>
      </c>
      <c r="CO76" s="105">
        <f t="shared" si="63"/>
        <v>0</v>
      </c>
      <c r="CP76" s="44" t="s">
        <v>369</v>
      </c>
    </row>
    <row r="77" spans="1:94" ht="47.25">
      <c r="A77" s="171" t="s">
        <v>173</v>
      </c>
      <c r="B77" s="172" t="s">
        <v>174</v>
      </c>
      <c r="C77" s="171" t="s">
        <v>175</v>
      </c>
      <c r="D77" s="171" t="s">
        <v>46</v>
      </c>
      <c r="E77" s="113"/>
      <c r="F77" s="113"/>
      <c r="G77" s="113"/>
      <c r="H77" s="113"/>
      <c r="I77" s="113"/>
      <c r="J77" s="113"/>
      <c r="K77" s="113"/>
      <c r="L77" s="25">
        <v>4</v>
      </c>
      <c r="M77" s="105">
        <f t="shared" si="52"/>
        <v>0</v>
      </c>
      <c r="N77" s="105">
        <f t="shared" si="52"/>
        <v>0</v>
      </c>
      <c r="O77" s="105">
        <f t="shared" si="53"/>
        <v>0.31</v>
      </c>
      <c r="P77" s="105">
        <f t="shared" si="54"/>
        <v>0</v>
      </c>
      <c r="Q77" s="105">
        <f t="shared" si="54"/>
        <v>0</v>
      </c>
      <c r="R77" s="105">
        <f t="shared" si="54"/>
        <v>0.31</v>
      </c>
      <c r="S77" s="105">
        <f t="shared" si="54"/>
        <v>0</v>
      </c>
      <c r="T77" s="105">
        <f t="shared" si="54"/>
        <v>0</v>
      </c>
      <c r="U77" s="105">
        <f>[3]H0215_1037000158513_13_69_0!N78</f>
        <v>0</v>
      </c>
      <c r="V77" s="105">
        <v>0</v>
      </c>
      <c r="W77" s="105">
        <v>0</v>
      </c>
      <c r="X77" s="105">
        <v>0</v>
      </c>
      <c r="Y77" s="105">
        <f>[3]H0215_1037000158513_13_69_0!P78</f>
        <v>0</v>
      </c>
      <c r="Z77" s="105">
        <f>[3]H0215_1037000158513_13_69_0!Q78</f>
        <v>0</v>
      </c>
      <c r="AA77" s="105">
        <f>[3]H0215_1037000158513_13_69_0!R78</f>
        <v>0</v>
      </c>
      <c r="AB77" s="105">
        <f>[3]H0215_1037000158513_13_69_0!U78</f>
        <v>0</v>
      </c>
      <c r="AC77" s="105">
        <v>0</v>
      </c>
      <c r="AD77" s="105">
        <v>0</v>
      </c>
      <c r="AE77" s="105">
        <v>0</v>
      </c>
      <c r="AF77" s="105">
        <f>[3]H0215_1037000158513_13_69_0!W78</f>
        <v>0</v>
      </c>
      <c r="AG77" s="105">
        <f>[3]H0215_1037000158513_13_69_0!X78</f>
        <v>0</v>
      </c>
      <c r="AH77" s="105">
        <f>[3]H0215_1037000158513_13_69_0!Y78</f>
        <v>0</v>
      </c>
      <c r="AI77" s="105">
        <f>[3]H0215_1037000158513_13_69_0!AB78</f>
        <v>0</v>
      </c>
      <c r="AJ77" s="105">
        <v>0</v>
      </c>
      <c r="AK77" s="105">
        <v>0</v>
      </c>
      <c r="AL77" s="105">
        <v>0</v>
      </c>
      <c r="AM77" s="105">
        <f>[3]H0215_1037000158513_13_69_0!AD78</f>
        <v>0</v>
      </c>
      <c r="AN77" s="105">
        <f>[3]H0215_1037000158513_13_69_0!AE78</f>
        <v>0</v>
      </c>
      <c r="AO77" s="105">
        <f>[3]H0215_1037000158513_13_69_0!AF78</f>
        <v>0</v>
      </c>
      <c r="AP77" s="105">
        <f>[3]H0215_1037000158513_13_69_0!AI78</f>
        <v>0</v>
      </c>
      <c r="AQ77" s="105">
        <v>0</v>
      </c>
      <c r="AR77" s="105">
        <v>0</v>
      </c>
      <c r="AS77" s="105">
        <v>0</v>
      </c>
      <c r="AT77" s="105">
        <f>[3]H0215_1037000158513_13_69_0!AK78</f>
        <v>0.31</v>
      </c>
      <c r="AU77" s="105">
        <f>[3]H0215_1037000158513_13_69_0!AL78</f>
        <v>0</v>
      </c>
      <c r="AV77" s="105">
        <f>[3]H0215_1037000158513_13_69_0!AM78</f>
        <v>0</v>
      </c>
      <c r="AW77" s="25">
        <f t="shared" si="6"/>
        <v>4</v>
      </c>
      <c r="AX77" s="105">
        <f t="shared" si="55"/>
        <v>0</v>
      </c>
      <c r="AY77" s="105">
        <f t="shared" si="55"/>
        <v>0</v>
      </c>
      <c r="AZ77" s="105">
        <f t="shared" si="56"/>
        <v>0.30199999999999999</v>
      </c>
      <c r="BA77" s="105">
        <f t="shared" si="57"/>
        <v>0</v>
      </c>
      <c r="BB77" s="105">
        <f t="shared" si="57"/>
        <v>0</v>
      </c>
      <c r="BC77" s="105">
        <f t="shared" si="57"/>
        <v>0.30199999999999999</v>
      </c>
      <c r="BD77" s="105">
        <f t="shared" si="57"/>
        <v>0</v>
      </c>
      <c r="BE77" s="105">
        <f t="shared" si="57"/>
        <v>0</v>
      </c>
      <c r="BF77" s="105">
        <v>0</v>
      </c>
      <c r="BG77" s="105">
        <v>0</v>
      </c>
      <c r="BH77" s="105">
        <v>0</v>
      </c>
      <c r="BI77" s="105">
        <v>0</v>
      </c>
      <c r="BJ77" s="105">
        <v>0</v>
      </c>
      <c r="BK77" s="105">
        <v>0</v>
      </c>
      <c r="BL77" s="105">
        <v>0</v>
      </c>
      <c r="BM77" s="105">
        <v>0</v>
      </c>
      <c r="BN77" s="105">
        <v>0</v>
      </c>
      <c r="BO77" s="105">
        <v>0</v>
      </c>
      <c r="BP77" s="105">
        <v>0</v>
      </c>
      <c r="BQ77" s="105">
        <v>0</v>
      </c>
      <c r="BR77" s="105">
        <v>0</v>
      </c>
      <c r="BS77" s="105">
        <v>0</v>
      </c>
      <c r="BT77" s="105">
        <v>0</v>
      </c>
      <c r="BU77" s="105">
        <v>0</v>
      </c>
      <c r="BV77" s="105">
        <v>0</v>
      </c>
      <c r="BW77" s="105">
        <v>0</v>
      </c>
      <c r="BX77" s="105">
        <v>0</v>
      </c>
      <c r="BY77" s="105">
        <v>0</v>
      </c>
      <c r="BZ77" s="105">
        <v>0</v>
      </c>
      <c r="CA77" s="105">
        <f>[3]H0215_1037000158513_13_69_0!BR78</f>
        <v>0</v>
      </c>
      <c r="CB77" s="105">
        <f>[3]H0215_1037000158513_13_69_0!BS78</f>
        <v>0</v>
      </c>
      <c r="CC77" s="105">
        <v>0</v>
      </c>
      <c r="CD77" s="105">
        <v>0</v>
      </c>
      <c r="CE77" s="105">
        <v>0.30199999999999999</v>
      </c>
      <c r="CF77" s="105">
        <v>0</v>
      </c>
      <c r="CG77" s="105">
        <f>[3]H0215_1037000158513_13_69_0!BV78</f>
        <v>0</v>
      </c>
      <c r="CH77" s="105">
        <f t="shared" si="58"/>
        <v>0</v>
      </c>
      <c r="CI77" s="105">
        <f t="shared" si="59"/>
        <v>0</v>
      </c>
      <c r="CJ77" s="105">
        <f t="shared" si="60"/>
        <v>-8.0000000000000071E-3</v>
      </c>
      <c r="CK77" s="105">
        <f t="shared" si="61"/>
        <v>0</v>
      </c>
      <c r="CL77" s="105">
        <f t="shared" si="61"/>
        <v>0</v>
      </c>
      <c r="CM77" s="105">
        <f t="shared" si="61"/>
        <v>-8.0000000000000071E-3</v>
      </c>
      <c r="CN77" s="105">
        <f t="shared" si="62"/>
        <v>0</v>
      </c>
      <c r="CO77" s="105">
        <f t="shared" si="63"/>
        <v>0</v>
      </c>
      <c r="CP77" s="99" t="s">
        <v>46</v>
      </c>
    </row>
    <row r="78" spans="1:94">
      <c r="A78" s="171" t="s">
        <v>176</v>
      </c>
      <c r="B78" s="172" t="s">
        <v>177</v>
      </c>
      <c r="C78" s="171" t="s">
        <v>178</v>
      </c>
      <c r="D78" s="171" t="s">
        <v>46</v>
      </c>
      <c r="E78" s="113"/>
      <c r="F78" s="113"/>
      <c r="G78" s="113"/>
      <c r="H78" s="113"/>
      <c r="I78" s="113"/>
      <c r="J78" s="113"/>
      <c r="K78" s="113"/>
      <c r="L78" s="25">
        <v>4</v>
      </c>
      <c r="M78" s="105">
        <f t="shared" si="52"/>
        <v>0</v>
      </c>
      <c r="N78" s="105">
        <f t="shared" si="52"/>
        <v>0</v>
      </c>
      <c r="O78" s="105">
        <f t="shared" si="53"/>
        <v>0</v>
      </c>
      <c r="P78" s="105">
        <f t="shared" si="54"/>
        <v>0</v>
      </c>
      <c r="Q78" s="105">
        <f t="shared" si="54"/>
        <v>0</v>
      </c>
      <c r="R78" s="105">
        <f t="shared" si="54"/>
        <v>0</v>
      </c>
      <c r="S78" s="105">
        <f t="shared" si="54"/>
        <v>0</v>
      </c>
      <c r="T78" s="105">
        <f t="shared" si="54"/>
        <v>3</v>
      </c>
      <c r="U78" s="105">
        <f>[3]H0215_1037000158513_13_69_0!N79</f>
        <v>0</v>
      </c>
      <c r="V78" s="105">
        <v>0</v>
      </c>
      <c r="W78" s="105">
        <v>0</v>
      </c>
      <c r="X78" s="105">
        <v>0</v>
      </c>
      <c r="Y78" s="105">
        <f>[3]H0215_1037000158513_13_69_0!P79</f>
        <v>0</v>
      </c>
      <c r="Z78" s="105">
        <f>[3]H0215_1037000158513_13_69_0!Q79</f>
        <v>0</v>
      </c>
      <c r="AA78" s="105">
        <f>[3]H0215_1037000158513_13_69_0!R79</f>
        <v>0</v>
      </c>
      <c r="AB78" s="105">
        <f>[3]H0215_1037000158513_13_69_0!U79</f>
        <v>0</v>
      </c>
      <c r="AC78" s="105">
        <v>0</v>
      </c>
      <c r="AD78" s="105">
        <v>0</v>
      </c>
      <c r="AE78" s="105">
        <v>0</v>
      </c>
      <c r="AF78" s="105">
        <f>[3]H0215_1037000158513_13_69_0!W79</f>
        <v>0</v>
      </c>
      <c r="AG78" s="105">
        <f>[3]H0215_1037000158513_13_69_0!X79</f>
        <v>0</v>
      </c>
      <c r="AH78" s="105">
        <f>[3]H0215_1037000158513_13_69_0!Y79</f>
        <v>0</v>
      </c>
      <c r="AI78" s="105">
        <f>[3]H0215_1037000158513_13_69_0!AB79</f>
        <v>0</v>
      </c>
      <c r="AJ78" s="105">
        <v>0</v>
      </c>
      <c r="AK78" s="105">
        <v>0</v>
      </c>
      <c r="AL78" s="105">
        <v>0</v>
      </c>
      <c r="AM78" s="105">
        <f>[3]H0215_1037000158513_13_69_0!AD79</f>
        <v>0</v>
      </c>
      <c r="AN78" s="105">
        <f>[3]H0215_1037000158513_13_69_0!AE79</f>
        <v>0</v>
      </c>
      <c r="AO78" s="105">
        <f>[3]H0215_1037000158513_13_69_0!AF79</f>
        <v>0</v>
      </c>
      <c r="AP78" s="105">
        <f>[3]H0215_1037000158513_13_69_0!AI79</f>
        <v>0</v>
      </c>
      <c r="AQ78" s="105">
        <v>0</v>
      </c>
      <c r="AR78" s="105">
        <v>0</v>
      </c>
      <c r="AS78" s="105">
        <v>0</v>
      </c>
      <c r="AT78" s="105">
        <f>[3]H0215_1037000158513_13_69_0!AK79</f>
        <v>0</v>
      </c>
      <c r="AU78" s="105">
        <f>[3]H0215_1037000158513_13_69_0!AL79</f>
        <v>0</v>
      </c>
      <c r="AV78" s="105">
        <f>[3]H0215_1037000158513_13_69_0!AM79</f>
        <v>3</v>
      </c>
      <c r="AW78" s="25">
        <f t="shared" si="6"/>
        <v>4</v>
      </c>
      <c r="AX78" s="105">
        <f t="shared" si="55"/>
        <v>0</v>
      </c>
      <c r="AY78" s="105">
        <f t="shared" si="55"/>
        <v>0</v>
      </c>
      <c r="AZ78" s="105">
        <f t="shared" si="56"/>
        <v>0</v>
      </c>
      <c r="BA78" s="105">
        <f t="shared" si="57"/>
        <v>0</v>
      </c>
      <c r="BB78" s="105">
        <f t="shared" si="57"/>
        <v>0</v>
      </c>
      <c r="BC78" s="105">
        <f t="shared" si="57"/>
        <v>0</v>
      </c>
      <c r="BD78" s="105">
        <f t="shared" si="57"/>
        <v>0</v>
      </c>
      <c r="BE78" s="105">
        <f t="shared" si="57"/>
        <v>3</v>
      </c>
      <c r="BF78" s="105">
        <v>0</v>
      </c>
      <c r="BG78" s="105">
        <v>0</v>
      </c>
      <c r="BH78" s="105">
        <v>0</v>
      </c>
      <c r="BI78" s="105">
        <v>0</v>
      </c>
      <c r="BJ78" s="105">
        <v>0</v>
      </c>
      <c r="BK78" s="105">
        <v>0</v>
      </c>
      <c r="BL78" s="105">
        <v>0</v>
      </c>
      <c r="BM78" s="105">
        <v>0</v>
      </c>
      <c r="BN78" s="105">
        <v>0</v>
      </c>
      <c r="BO78" s="105">
        <v>0</v>
      </c>
      <c r="BP78" s="105">
        <v>0</v>
      </c>
      <c r="BQ78" s="105">
        <v>0</v>
      </c>
      <c r="BR78" s="105">
        <v>0</v>
      </c>
      <c r="BS78" s="105">
        <v>0</v>
      </c>
      <c r="BT78" s="105">
        <v>0</v>
      </c>
      <c r="BU78" s="105">
        <v>0</v>
      </c>
      <c r="BV78" s="105">
        <v>0</v>
      </c>
      <c r="BW78" s="105">
        <v>0</v>
      </c>
      <c r="BX78" s="105">
        <v>0</v>
      </c>
      <c r="BY78" s="105">
        <v>0</v>
      </c>
      <c r="BZ78" s="105">
        <v>0</v>
      </c>
      <c r="CA78" s="105">
        <f>[3]H0215_1037000158513_13_69_0!BR79</f>
        <v>0</v>
      </c>
      <c r="CB78" s="105">
        <f>[3]H0215_1037000158513_13_69_0!BS79</f>
        <v>0</v>
      </c>
      <c r="CC78" s="105">
        <v>0</v>
      </c>
      <c r="CD78" s="105">
        <v>0</v>
      </c>
      <c r="CE78" s="105">
        <v>0</v>
      </c>
      <c r="CF78" s="105">
        <v>0</v>
      </c>
      <c r="CG78" s="105">
        <f>[3]H0215_1037000158513_13_69_0!BV79</f>
        <v>3</v>
      </c>
      <c r="CH78" s="105">
        <f t="shared" si="58"/>
        <v>0</v>
      </c>
      <c r="CI78" s="105">
        <f t="shared" si="59"/>
        <v>0</v>
      </c>
      <c r="CJ78" s="105">
        <f t="shared" si="60"/>
        <v>0</v>
      </c>
      <c r="CK78" s="105">
        <f t="shared" si="61"/>
        <v>0</v>
      </c>
      <c r="CL78" s="105">
        <f t="shared" si="61"/>
        <v>0</v>
      </c>
      <c r="CM78" s="105">
        <f t="shared" si="61"/>
        <v>0</v>
      </c>
      <c r="CN78" s="105">
        <f t="shared" si="62"/>
        <v>0</v>
      </c>
      <c r="CO78" s="105">
        <f t="shared" si="63"/>
        <v>0</v>
      </c>
      <c r="CP78" s="99" t="s">
        <v>46</v>
      </c>
    </row>
    <row r="79" spans="1:94" ht="105.75" customHeight="1">
      <c r="A79" s="171" t="s">
        <v>179</v>
      </c>
      <c r="B79" s="172" t="s">
        <v>180</v>
      </c>
      <c r="C79" s="171" t="s">
        <v>45</v>
      </c>
      <c r="D79" s="171" t="s">
        <v>46</v>
      </c>
      <c r="E79" s="113">
        <v>0</v>
      </c>
      <c r="F79" s="113">
        <v>0</v>
      </c>
      <c r="G79" s="113">
        <v>0</v>
      </c>
      <c r="H79" s="113">
        <v>0</v>
      </c>
      <c r="I79" s="113">
        <v>0</v>
      </c>
      <c r="J79" s="113">
        <v>0</v>
      </c>
      <c r="K79" s="113">
        <v>0</v>
      </c>
      <c r="L79" s="25">
        <v>0</v>
      </c>
      <c r="M79" s="105">
        <v>0</v>
      </c>
      <c r="N79" s="105">
        <v>0</v>
      </c>
      <c r="O79" s="105">
        <v>0</v>
      </c>
      <c r="P79" s="105">
        <v>0</v>
      </c>
      <c r="Q79" s="105">
        <v>0</v>
      </c>
      <c r="R79" s="105">
        <v>0</v>
      </c>
      <c r="S79" s="105">
        <v>0</v>
      </c>
      <c r="T79" s="105">
        <v>0</v>
      </c>
      <c r="U79" s="105">
        <v>0</v>
      </c>
      <c r="V79" s="105">
        <v>0</v>
      </c>
      <c r="W79" s="105">
        <v>0</v>
      </c>
      <c r="X79" s="105">
        <v>0</v>
      </c>
      <c r="Y79" s="105">
        <v>0</v>
      </c>
      <c r="Z79" s="105">
        <v>0</v>
      </c>
      <c r="AA79" s="105">
        <v>0</v>
      </c>
      <c r="AB79" s="105">
        <v>0</v>
      </c>
      <c r="AC79" s="105">
        <v>0</v>
      </c>
      <c r="AD79" s="105">
        <v>0</v>
      </c>
      <c r="AE79" s="105">
        <v>0</v>
      </c>
      <c r="AF79" s="105">
        <v>0</v>
      </c>
      <c r="AG79" s="105">
        <v>0</v>
      </c>
      <c r="AH79" s="105">
        <v>0</v>
      </c>
      <c r="AI79" s="105">
        <v>0</v>
      </c>
      <c r="AJ79" s="105">
        <v>0</v>
      </c>
      <c r="AK79" s="105">
        <v>0</v>
      </c>
      <c r="AL79" s="105">
        <v>0</v>
      </c>
      <c r="AM79" s="105">
        <v>0</v>
      </c>
      <c r="AN79" s="105">
        <v>0</v>
      </c>
      <c r="AO79" s="105">
        <v>0</v>
      </c>
      <c r="AP79" s="105">
        <v>0</v>
      </c>
      <c r="AQ79" s="105">
        <v>0</v>
      </c>
      <c r="AR79" s="105">
        <v>0</v>
      </c>
      <c r="AS79" s="105">
        <v>0</v>
      </c>
      <c r="AT79" s="105">
        <v>0</v>
      </c>
      <c r="AU79" s="105">
        <v>0</v>
      </c>
      <c r="AV79" s="105">
        <v>0</v>
      </c>
      <c r="AW79" s="25">
        <f t="shared" si="6"/>
        <v>0</v>
      </c>
      <c r="AX79" s="105">
        <v>0</v>
      </c>
      <c r="AY79" s="105">
        <v>0</v>
      </c>
      <c r="AZ79" s="105">
        <v>0</v>
      </c>
      <c r="BA79" s="105">
        <v>0</v>
      </c>
      <c r="BB79" s="105">
        <v>0</v>
      </c>
      <c r="BC79" s="105">
        <v>0</v>
      </c>
      <c r="BD79" s="105">
        <v>0</v>
      </c>
      <c r="BE79" s="105">
        <v>0</v>
      </c>
      <c r="BF79" s="105">
        <v>0</v>
      </c>
      <c r="BG79" s="105">
        <v>0</v>
      </c>
      <c r="BH79" s="105">
        <v>0</v>
      </c>
      <c r="BI79" s="105">
        <v>0</v>
      </c>
      <c r="BJ79" s="105">
        <v>0</v>
      </c>
      <c r="BK79" s="105">
        <v>0</v>
      </c>
      <c r="BL79" s="105">
        <v>0</v>
      </c>
      <c r="BM79" s="105">
        <v>0</v>
      </c>
      <c r="BN79" s="105">
        <v>0</v>
      </c>
      <c r="BO79" s="105">
        <v>0</v>
      </c>
      <c r="BP79" s="105">
        <v>0</v>
      </c>
      <c r="BQ79" s="105">
        <v>0</v>
      </c>
      <c r="BR79" s="105">
        <v>0</v>
      </c>
      <c r="BS79" s="105">
        <v>0</v>
      </c>
      <c r="BT79" s="105">
        <v>0</v>
      </c>
      <c r="BU79" s="105">
        <v>0</v>
      </c>
      <c r="BV79" s="105">
        <v>0</v>
      </c>
      <c r="BW79" s="105">
        <v>0</v>
      </c>
      <c r="BX79" s="105">
        <v>0</v>
      </c>
      <c r="BY79" s="105">
        <v>0</v>
      </c>
      <c r="BZ79" s="105">
        <v>0</v>
      </c>
      <c r="CA79" s="105">
        <v>0</v>
      </c>
      <c r="CB79" s="105">
        <v>0</v>
      </c>
      <c r="CC79" s="105">
        <v>0</v>
      </c>
      <c r="CD79" s="105">
        <v>0</v>
      </c>
      <c r="CE79" s="105">
        <v>0</v>
      </c>
      <c r="CF79" s="105">
        <v>0</v>
      </c>
      <c r="CG79" s="105">
        <v>0</v>
      </c>
      <c r="CH79" s="105">
        <v>0</v>
      </c>
      <c r="CI79" s="105">
        <v>0</v>
      </c>
      <c r="CJ79" s="105">
        <v>0</v>
      </c>
      <c r="CK79" s="105">
        <v>0</v>
      </c>
      <c r="CL79" s="105">
        <v>0</v>
      </c>
      <c r="CM79" s="105">
        <v>0</v>
      </c>
      <c r="CN79" s="105">
        <v>0</v>
      </c>
      <c r="CO79" s="105">
        <v>0</v>
      </c>
      <c r="CP79" s="99" t="str">
        <f>[3]H0215_1037000158513_10_69_0!AF78</f>
        <v>нд</v>
      </c>
    </row>
    <row r="80" spans="1:94" ht="117.75" customHeight="1">
      <c r="A80" s="171" t="s">
        <v>182</v>
      </c>
      <c r="B80" s="172" t="s">
        <v>183</v>
      </c>
      <c r="C80" s="171" t="s">
        <v>45</v>
      </c>
      <c r="D80" s="171" t="s">
        <v>46</v>
      </c>
      <c r="E80" s="113">
        <v>0</v>
      </c>
      <c r="F80" s="113">
        <v>0</v>
      </c>
      <c r="G80" s="113">
        <v>0</v>
      </c>
      <c r="H80" s="113">
        <v>0</v>
      </c>
      <c r="I80" s="113">
        <v>0</v>
      </c>
      <c r="J80" s="113">
        <v>0</v>
      </c>
      <c r="K80" s="113">
        <v>0</v>
      </c>
      <c r="L80" s="25">
        <v>0</v>
      </c>
      <c r="M80" s="105">
        <f t="shared" ref="M80:CA80" si="64">SUM(M81:M89)</f>
        <v>0</v>
      </c>
      <c r="N80" s="105">
        <f t="shared" si="64"/>
        <v>0</v>
      </c>
      <c r="O80" s="105">
        <f>SUM(O81:O89)</f>
        <v>0</v>
      </c>
      <c r="P80" s="105">
        <f t="shared" si="64"/>
        <v>0</v>
      </c>
      <c r="Q80" s="105">
        <f t="shared" si="64"/>
        <v>0</v>
      </c>
      <c r="R80" s="105">
        <f t="shared" si="64"/>
        <v>0</v>
      </c>
      <c r="S80" s="105">
        <f t="shared" si="64"/>
        <v>0</v>
      </c>
      <c r="T80" s="105">
        <f t="shared" si="64"/>
        <v>0</v>
      </c>
      <c r="U80" s="105">
        <f t="shared" si="64"/>
        <v>0</v>
      </c>
      <c r="V80" s="105">
        <f t="shared" si="64"/>
        <v>0</v>
      </c>
      <c r="W80" s="105">
        <f t="shared" si="64"/>
        <v>0</v>
      </c>
      <c r="X80" s="105">
        <f t="shared" si="64"/>
        <v>0</v>
      </c>
      <c r="Y80" s="105">
        <f t="shared" si="64"/>
        <v>0</v>
      </c>
      <c r="Z80" s="105">
        <f t="shared" si="64"/>
        <v>0</v>
      </c>
      <c r="AA80" s="105">
        <f t="shared" si="64"/>
        <v>0</v>
      </c>
      <c r="AB80" s="105">
        <f t="shared" si="64"/>
        <v>0</v>
      </c>
      <c r="AC80" s="105">
        <f t="shared" si="64"/>
        <v>0</v>
      </c>
      <c r="AD80" s="105">
        <f t="shared" si="64"/>
        <v>0</v>
      </c>
      <c r="AE80" s="105">
        <f t="shared" si="64"/>
        <v>0</v>
      </c>
      <c r="AF80" s="105">
        <f t="shared" si="64"/>
        <v>0</v>
      </c>
      <c r="AG80" s="105">
        <f t="shared" si="64"/>
        <v>0</v>
      </c>
      <c r="AH80" s="105">
        <f t="shared" si="64"/>
        <v>0</v>
      </c>
      <c r="AI80" s="105">
        <f t="shared" si="64"/>
        <v>0</v>
      </c>
      <c r="AJ80" s="105">
        <f t="shared" si="64"/>
        <v>0</v>
      </c>
      <c r="AK80" s="105">
        <f t="shared" si="64"/>
        <v>0</v>
      </c>
      <c r="AL80" s="105">
        <f t="shared" si="64"/>
        <v>0</v>
      </c>
      <c r="AM80" s="105">
        <f t="shared" si="64"/>
        <v>0</v>
      </c>
      <c r="AN80" s="105">
        <f t="shared" si="64"/>
        <v>0</v>
      </c>
      <c r="AO80" s="105">
        <f t="shared" si="64"/>
        <v>0</v>
      </c>
      <c r="AP80" s="105">
        <f t="shared" si="64"/>
        <v>0</v>
      </c>
      <c r="AQ80" s="105">
        <f t="shared" si="64"/>
        <v>0</v>
      </c>
      <c r="AR80" s="105">
        <f t="shared" si="64"/>
        <v>0</v>
      </c>
      <c r="AS80" s="105">
        <f t="shared" si="64"/>
        <v>0</v>
      </c>
      <c r="AT80" s="105">
        <f t="shared" si="64"/>
        <v>0</v>
      </c>
      <c r="AU80" s="105">
        <f t="shared" si="64"/>
        <v>0</v>
      </c>
      <c r="AV80" s="105">
        <f t="shared" si="64"/>
        <v>0</v>
      </c>
      <c r="AW80" s="25">
        <f t="shared" si="6"/>
        <v>0</v>
      </c>
      <c r="AX80" s="105">
        <f t="shared" si="64"/>
        <v>0</v>
      </c>
      <c r="AY80" s="105">
        <f t="shared" si="64"/>
        <v>0</v>
      </c>
      <c r="AZ80" s="105">
        <f>SUM(AZ81:AZ89)</f>
        <v>0</v>
      </c>
      <c r="BA80" s="105">
        <f t="shared" si="64"/>
        <v>0</v>
      </c>
      <c r="BB80" s="105">
        <f t="shared" si="64"/>
        <v>0</v>
      </c>
      <c r="BC80" s="105">
        <f t="shared" si="64"/>
        <v>0</v>
      </c>
      <c r="BD80" s="105">
        <f t="shared" si="64"/>
        <v>0</v>
      </c>
      <c r="BE80" s="105">
        <f t="shared" si="64"/>
        <v>0</v>
      </c>
      <c r="BF80" s="105">
        <f t="shared" si="64"/>
        <v>0</v>
      </c>
      <c r="BG80" s="105">
        <f t="shared" si="64"/>
        <v>0</v>
      </c>
      <c r="BH80" s="105">
        <f t="shared" si="64"/>
        <v>0</v>
      </c>
      <c r="BI80" s="105">
        <f t="shared" si="64"/>
        <v>0</v>
      </c>
      <c r="BJ80" s="105">
        <f t="shared" si="64"/>
        <v>0</v>
      </c>
      <c r="BK80" s="105">
        <f t="shared" si="64"/>
        <v>0</v>
      </c>
      <c r="BL80" s="105">
        <f t="shared" si="64"/>
        <v>0</v>
      </c>
      <c r="BM80" s="105">
        <f t="shared" si="64"/>
        <v>0</v>
      </c>
      <c r="BN80" s="105">
        <f t="shared" si="64"/>
        <v>0</v>
      </c>
      <c r="BO80" s="105">
        <f t="shared" si="64"/>
        <v>0</v>
      </c>
      <c r="BP80" s="105">
        <f t="shared" si="64"/>
        <v>0</v>
      </c>
      <c r="BQ80" s="105">
        <f t="shared" si="64"/>
        <v>0</v>
      </c>
      <c r="BR80" s="105">
        <f t="shared" si="64"/>
        <v>0</v>
      </c>
      <c r="BS80" s="105">
        <f t="shared" si="64"/>
        <v>0</v>
      </c>
      <c r="BT80" s="105">
        <f t="shared" si="64"/>
        <v>0</v>
      </c>
      <c r="BU80" s="105">
        <f t="shared" si="64"/>
        <v>0</v>
      </c>
      <c r="BV80" s="105">
        <f t="shared" si="64"/>
        <v>0</v>
      </c>
      <c r="BW80" s="105">
        <f t="shared" si="64"/>
        <v>0</v>
      </c>
      <c r="BX80" s="105">
        <f t="shared" si="64"/>
        <v>0</v>
      </c>
      <c r="BY80" s="105">
        <f t="shared" si="64"/>
        <v>0</v>
      </c>
      <c r="BZ80" s="105">
        <f t="shared" si="64"/>
        <v>0</v>
      </c>
      <c r="CA80" s="105">
        <f t="shared" si="64"/>
        <v>0</v>
      </c>
      <c r="CB80" s="105">
        <f t="shared" ref="CB80:CO80" si="65">SUM(CB81:CB89)</f>
        <v>0</v>
      </c>
      <c r="CC80" s="105">
        <f t="shared" si="65"/>
        <v>0</v>
      </c>
      <c r="CD80" s="105">
        <f t="shared" si="65"/>
        <v>0</v>
      </c>
      <c r="CE80" s="105">
        <f t="shared" si="65"/>
        <v>0</v>
      </c>
      <c r="CF80" s="105">
        <f t="shared" si="65"/>
        <v>0</v>
      </c>
      <c r="CG80" s="105">
        <f t="shared" si="65"/>
        <v>0</v>
      </c>
      <c r="CH80" s="105">
        <f t="shared" si="65"/>
        <v>0</v>
      </c>
      <c r="CI80" s="105">
        <f t="shared" si="65"/>
        <v>0</v>
      </c>
      <c r="CJ80" s="105">
        <f>SUM(CJ81:CJ89)</f>
        <v>0</v>
      </c>
      <c r="CK80" s="105">
        <f t="shared" si="65"/>
        <v>0</v>
      </c>
      <c r="CL80" s="105">
        <f t="shared" si="65"/>
        <v>0</v>
      </c>
      <c r="CM80" s="105">
        <f t="shared" si="65"/>
        <v>0</v>
      </c>
      <c r="CN80" s="105">
        <f t="shared" si="65"/>
        <v>0</v>
      </c>
      <c r="CO80" s="105">
        <f t="shared" si="65"/>
        <v>0</v>
      </c>
      <c r="CP80" s="99" t="str">
        <f>[3]H0215_1037000158513_10_69_0!AF79</f>
        <v>нд</v>
      </c>
    </row>
    <row r="81" spans="1:96" s="151" customFormat="1" ht="43.5" customHeight="1">
      <c r="A81" s="171" t="s">
        <v>185</v>
      </c>
      <c r="B81" s="172" t="s">
        <v>186</v>
      </c>
      <c r="C81" s="171" t="s">
        <v>187</v>
      </c>
      <c r="D81" s="171" t="s">
        <v>46</v>
      </c>
      <c r="E81" s="113"/>
      <c r="F81" s="113"/>
      <c r="G81" s="113"/>
      <c r="H81" s="113"/>
      <c r="I81" s="113"/>
      <c r="J81" s="113"/>
      <c r="K81" s="113"/>
      <c r="L81" s="25" t="s">
        <v>46</v>
      </c>
      <c r="M81" s="105" t="s">
        <v>46</v>
      </c>
      <c r="N81" s="105" t="s">
        <v>46</v>
      </c>
      <c r="O81" s="105" t="s">
        <v>46</v>
      </c>
      <c r="P81" s="105" t="s">
        <v>46</v>
      </c>
      <c r="Q81" s="105" t="s">
        <v>46</v>
      </c>
      <c r="R81" s="105" t="s">
        <v>46</v>
      </c>
      <c r="S81" s="105" t="s">
        <v>46</v>
      </c>
      <c r="T81" s="105" t="s">
        <v>46</v>
      </c>
      <c r="U81" s="105" t="s">
        <v>46</v>
      </c>
      <c r="V81" s="105" t="s">
        <v>46</v>
      </c>
      <c r="W81" s="105" t="s">
        <v>46</v>
      </c>
      <c r="X81" s="105" t="s">
        <v>46</v>
      </c>
      <c r="Y81" s="105" t="s">
        <v>46</v>
      </c>
      <c r="Z81" s="105" t="s">
        <v>46</v>
      </c>
      <c r="AA81" s="105" t="s">
        <v>46</v>
      </c>
      <c r="AB81" s="105" t="s">
        <v>46</v>
      </c>
      <c r="AC81" s="105" t="s">
        <v>46</v>
      </c>
      <c r="AD81" s="105" t="s">
        <v>46</v>
      </c>
      <c r="AE81" s="105" t="s">
        <v>46</v>
      </c>
      <c r="AF81" s="105" t="s">
        <v>46</v>
      </c>
      <c r="AG81" s="105" t="s">
        <v>46</v>
      </c>
      <c r="AH81" s="105" t="s">
        <v>46</v>
      </c>
      <c r="AI81" s="105" t="s">
        <v>46</v>
      </c>
      <c r="AJ81" s="105" t="s">
        <v>46</v>
      </c>
      <c r="AK81" s="105" t="s">
        <v>46</v>
      </c>
      <c r="AL81" s="105" t="s">
        <v>46</v>
      </c>
      <c r="AM81" s="105" t="s">
        <v>46</v>
      </c>
      <c r="AN81" s="105" t="s">
        <v>46</v>
      </c>
      <c r="AO81" s="105" t="s">
        <v>46</v>
      </c>
      <c r="AP81" s="105" t="s">
        <v>46</v>
      </c>
      <c r="AQ81" s="105" t="s">
        <v>46</v>
      </c>
      <c r="AR81" s="105" t="s">
        <v>46</v>
      </c>
      <c r="AS81" s="105" t="s">
        <v>46</v>
      </c>
      <c r="AT81" s="105" t="s">
        <v>46</v>
      </c>
      <c r="AU81" s="105" t="s">
        <v>46</v>
      </c>
      <c r="AV81" s="105" t="s">
        <v>46</v>
      </c>
      <c r="AW81" s="25" t="s">
        <v>46</v>
      </c>
      <c r="AX81" s="105" t="s">
        <v>46</v>
      </c>
      <c r="AY81" s="105" t="s">
        <v>46</v>
      </c>
      <c r="AZ81" s="105" t="s">
        <v>46</v>
      </c>
      <c r="BA81" s="105" t="s">
        <v>46</v>
      </c>
      <c r="BB81" s="105" t="s">
        <v>46</v>
      </c>
      <c r="BC81" s="105" t="s">
        <v>46</v>
      </c>
      <c r="BD81" s="105" t="s">
        <v>46</v>
      </c>
      <c r="BE81" s="105" t="s">
        <v>46</v>
      </c>
      <c r="BF81" s="105" t="s">
        <v>46</v>
      </c>
      <c r="BG81" s="105" t="s">
        <v>46</v>
      </c>
      <c r="BH81" s="105" t="s">
        <v>46</v>
      </c>
      <c r="BI81" s="105" t="s">
        <v>46</v>
      </c>
      <c r="BJ81" s="105" t="s">
        <v>46</v>
      </c>
      <c r="BK81" s="105" t="s">
        <v>46</v>
      </c>
      <c r="BL81" s="105" t="s">
        <v>46</v>
      </c>
      <c r="BM81" s="105" t="s">
        <v>46</v>
      </c>
      <c r="BN81" s="105" t="s">
        <v>46</v>
      </c>
      <c r="BO81" s="105" t="s">
        <v>46</v>
      </c>
      <c r="BP81" s="105" t="s">
        <v>46</v>
      </c>
      <c r="BQ81" s="105" t="s">
        <v>46</v>
      </c>
      <c r="BR81" s="105" t="s">
        <v>46</v>
      </c>
      <c r="BS81" s="105" t="s">
        <v>46</v>
      </c>
      <c r="BT81" s="105" t="s">
        <v>46</v>
      </c>
      <c r="BU81" s="105" t="s">
        <v>46</v>
      </c>
      <c r="BV81" s="105" t="s">
        <v>46</v>
      </c>
      <c r="BW81" s="105" t="s">
        <v>46</v>
      </c>
      <c r="BX81" s="105" t="s">
        <v>46</v>
      </c>
      <c r="BY81" s="105" t="s">
        <v>46</v>
      </c>
      <c r="BZ81" s="105" t="s">
        <v>46</v>
      </c>
      <c r="CA81" s="105" t="s">
        <v>46</v>
      </c>
      <c r="CB81" s="105" t="s">
        <v>46</v>
      </c>
      <c r="CC81" s="105" t="s">
        <v>46</v>
      </c>
      <c r="CD81" s="105" t="s">
        <v>46</v>
      </c>
      <c r="CE81" s="105" t="s">
        <v>46</v>
      </c>
      <c r="CF81" s="105" t="s">
        <v>46</v>
      </c>
      <c r="CG81" s="105" t="s">
        <v>46</v>
      </c>
      <c r="CH81" s="105" t="s">
        <v>46</v>
      </c>
      <c r="CI81" s="105" t="s">
        <v>46</v>
      </c>
      <c r="CJ81" s="105" t="s">
        <v>46</v>
      </c>
      <c r="CK81" s="105" t="s">
        <v>46</v>
      </c>
      <c r="CL81" s="105" t="s">
        <v>46</v>
      </c>
      <c r="CM81" s="105" t="s">
        <v>46</v>
      </c>
      <c r="CN81" s="105" t="s">
        <v>46</v>
      </c>
      <c r="CO81" s="105" t="s">
        <v>46</v>
      </c>
      <c r="CP81" s="99" t="s">
        <v>46</v>
      </c>
      <c r="CQ81" s="198"/>
      <c r="CR81" s="198"/>
    </row>
    <row r="82" spans="1:96" s="151" customFormat="1" ht="55.5" customHeight="1">
      <c r="A82" s="171" t="s">
        <v>189</v>
      </c>
      <c r="B82" s="172" t="s">
        <v>190</v>
      </c>
      <c r="C82" s="171" t="s">
        <v>191</v>
      </c>
      <c r="D82" s="171" t="s">
        <v>46</v>
      </c>
      <c r="E82" s="113"/>
      <c r="F82" s="113"/>
      <c r="G82" s="113"/>
      <c r="H82" s="113"/>
      <c r="I82" s="113"/>
      <c r="J82" s="113"/>
      <c r="K82" s="113"/>
      <c r="L82" s="25" t="s">
        <v>46</v>
      </c>
      <c r="M82" s="105" t="s">
        <v>46</v>
      </c>
      <c r="N82" s="105" t="s">
        <v>46</v>
      </c>
      <c r="O82" s="105" t="s">
        <v>46</v>
      </c>
      <c r="P82" s="105" t="s">
        <v>46</v>
      </c>
      <c r="Q82" s="105" t="s">
        <v>46</v>
      </c>
      <c r="R82" s="105" t="s">
        <v>46</v>
      </c>
      <c r="S82" s="105" t="s">
        <v>46</v>
      </c>
      <c r="T82" s="105" t="s">
        <v>46</v>
      </c>
      <c r="U82" s="105" t="s">
        <v>46</v>
      </c>
      <c r="V82" s="105" t="s">
        <v>46</v>
      </c>
      <c r="W82" s="105" t="s">
        <v>46</v>
      </c>
      <c r="X82" s="105" t="s">
        <v>46</v>
      </c>
      <c r="Y82" s="105" t="s">
        <v>46</v>
      </c>
      <c r="Z82" s="105" t="s">
        <v>46</v>
      </c>
      <c r="AA82" s="105" t="s">
        <v>46</v>
      </c>
      <c r="AB82" s="105" t="s">
        <v>46</v>
      </c>
      <c r="AC82" s="105" t="s">
        <v>46</v>
      </c>
      <c r="AD82" s="105" t="s">
        <v>46</v>
      </c>
      <c r="AE82" s="105" t="s">
        <v>46</v>
      </c>
      <c r="AF82" s="105" t="s">
        <v>46</v>
      </c>
      <c r="AG82" s="105" t="s">
        <v>46</v>
      </c>
      <c r="AH82" s="105" t="s">
        <v>46</v>
      </c>
      <c r="AI82" s="105" t="s">
        <v>46</v>
      </c>
      <c r="AJ82" s="105" t="s">
        <v>46</v>
      </c>
      <c r="AK82" s="105" t="s">
        <v>46</v>
      </c>
      <c r="AL82" s="105" t="s">
        <v>46</v>
      </c>
      <c r="AM82" s="105" t="s">
        <v>46</v>
      </c>
      <c r="AN82" s="105" t="s">
        <v>46</v>
      </c>
      <c r="AO82" s="105" t="s">
        <v>46</v>
      </c>
      <c r="AP82" s="105" t="s">
        <v>46</v>
      </c>
      <c r="AQ82" s="105" t="s">
        <v>46</v>
      </c>
      <c r="AR82" s="105" t="s">
        <v>46</v>
      </c>
      <c r="AS82" s="105" t="s">
        <v>46</v>
      </c>
      <c r="AT82" s="105" t="s">
        <v>46</v>
      </c>
      <c r="AU82" s="105" t="s">
        <v>46</v>
      </c>
      <c r="AV82" s="105" t="s">
        <v>46</v>
      </c>
      <c r="AW82" s="25" t="s">
        <v>46</v>
      </c>
      <c r="AX82" s="105" t="s">
        <v>46</v>
      </c>
      <c r="AY82" s="105" t="s">
        <v>46</v>
      </c>
      <c r="AZ82" s="105" t="s">
        <v>46</v>
      </c>
      <c r="BA82" s="105" t="s">
        <v>46</v>
      </c>
      <c r="BB82" s="105" t="s">
        <v>46</v>
      </c>
      <c r="BC82" s="105" t="s">
        <v>46</v>
      </c>
      <c r="BD82" s="105" t="s">
        <v>46</v>
      </c>
      <c r="BE82" s="105" t="s">
        <v>46</v>
      </c>
      <c r="BF82" s="105" t="s">
        <v>46</v>
      </c>
      <c r="BG82" s="105" t="s">
        <v>46</v>
      </c>
      <c r="BH82" s="105" t="s">
        <v>46</v>
      </c>
      <c r="BI82" s="105" t="s">
        <v>46</v>
      </c>
      <c r="BJ82" s="105" t="s">
        <v>46</v>
      </c>
      <c r="BK82" s="105" t="s">
        <v>46</v>
      </c>
      <c r="BL82" s="105" t="s">
        <v>46</v>
      </c>
      <c r="BM82" s="105" t="s">
        <v>46</v>
      </c>
      <c r="BN82" s="105" t="s">
        <v>46</v>
      </c>
      <c r="BO82" s="105" t="s">
        <v>46</v>
      </c>
      <c r="BP82" s="105" t="s">
        <v>46</v>
      </c>
      <c r="BQ82" s="105" t="s">
        <v>46</v>
      </c>
      <c r="BR82" s="105" t="s">
        <v>46</v>
      </c>
      <c r="BS82" s="105" t="s">
        <v>46</v>
      </c>
      <c r="BT82" s="105" t="s">
        <v>46</v>
      </c>
      <c r="BU82" s="105" t="s">
        <v>46</v>
      </c>
      <c r="BV82" s="105" t="s">
        <v>46</v>
      </c>
      <c r="BW82" s="105" t="s">
        <v>46</v>
      </c>
      <c r="BX82" s="105" t="s">
        <v>46</v>
      </c>
      <c r="BY82" s="105" t="s">
        <v>46</v>
      </c>
      <c r="BZ82" s="105" t="s">
        <v>46</v>
      </c>
      <c r="CA82" s="105" t="s">
        <v>46</v>
      </c>
      <c r="CB82" s="105" t="s">
        <v>46</v>
      </c>
      <c r="CC82" s="105" t="s">
        <v>46</v>
      </c>
      <c r="CD82" s="105" t="s">
        <v>46</v>
      </c>
      <c r="CE82" s="105" t="s">
        <v>46</v>
      </c>
      <c r="CF82" s="105" t="s">
        <v>46</v>
      </c>
      <c r="CG82" s="105" t="s">
        <v>46</v>
      </c>
      <c r="CH82" s="105" t="s">
        <v>46</v>
      </c>
      <c r="CI82" s="105" t="s">
        <v>46</v>
      </c>
      <c r="CJ82" s="105" t="s">
        <v>46</v>
      </c>
      <c r="CK82" s="105" t="s">
        <v>46</v>
      </c>
      <c r="CL82" s="105" t="s">
        <v>46</v>
      </c>
      <c r="CM82" s="105" t="s">
        <v>46</v>
      </c>
      <c r="CN82" s="105" t="s">
        <v>46</v>
      </c>
      <c r="CO82" s="105" t="s">
        <v>46</v>
      </c>
      <c r="CP82" s="99" t="s">
        <v>46</v>
      </c>
      <c r="CQ82" s="198"/>
      <c r="CR82" s="198"/>
    </row>
    <row r="83" spans="1:96" ht="31.5">
      <c r="A83" s="171" t="s">
        <v>193</v>
      </c>
      <c r="B83" s="172" t="s">
        <v>194</v>
      </c>
      <c r="C83" s="171" t="s">
        <v>195</v>
      </c>
      <c r="D83" s="171" t="s">
        <v>46</v>
      </c>
      <c r="E83" s="113" t="e">
        <f>SUM(#REF!)</f>
        <v>#REF!</v>
      </c>
      <c r="F83" s="113" t="e">
        <f>SUM(#REF!)</f>
        <v>#REF!</v>
      </c>
      <c r="G83" s="113" t="e">
        <f>SUM(#REF!)</f>
        <v>#REF!</v>
      </c>
      <c r="H83" s="113" t="e">
        <f>SUM(#REF!)</f>
        <v>#REF!</v>
      </c>
      <c r="I83" s="113" t="e">
        <f>SUM(#REF!)</f>
        <v>#REF!</v>
      </c>
      <c r="J83" s="113" t="e">
        <f>SUM(#REF!)</f>
        <v>#REF!</v>
      </c>
      <c r="K83" s="113" t="e">
        <f>SUM(#REF!)</f>
        <v>#REF!</v>
      </c>
      <c r="L83" s="25" t="s">
        <v>46</v>
      </c>
      <c r="M83" s="105" t="s">
        <v>46</v>
      </c>
      <c r="N83" s="105" t="s">
        <v>46</v>
      </c>
      <c r="O83" s="105" t="s">
        <v>46</v>
      </c>
      <c r="P83" s="105" t="s">
        <v>46</v>
      </c>
      <c r="Q83" s="105" t="s">
        <v>46</v>
      </c>
      <c r="R83" s="105" t="s">
        <v>46</v>
      </c>
      <c r="S83" s="105" t="s">
        <v>46</v>
      </c>
      <c r="T83" s="105" t="s">
        <v>46</v>
      </c>
      <c r="U83" s="105" t="s">
        <v>46</v>
      </c>
      <c r="V83" s="105" t="s">
        <v>46</v>
      </c>
      <c r="W83" s="105" t="s">
        <v>46</v>
      </c>
      <c r="X83" s="105" t="s">
        <v>46</v>
      </c>
      <c r="Y83" s="105" t="s">
        <v>46</v>
      </c>
      <c r="Z83" s="105" t="s">
        <v>46</v>
      </c>
      <c r="AA83" s="105" t="s">
        <v>46</v>
      </c>
      <c r="AB83" s="105" t="s">
        <v>46</v>
      </c>
      <c r="AC83" s="105" t="s">
        <v>46</v>
      </c>
      <c r="AD83" s="105" t="s">
        <v>46</v>
      </c>
      <c r="AE83" s="105" t="s">
        <v>46</v>
      </c>
      <c r="AF83" s="105" t="s">
        <v>46</v>
      </c>
      <c r="AG83" s="105" t="s">
        <v>46</v>
      </c>
      <c r="AH83" s="105" t="s">
        <v>46</v>
      </c>
      <c r="AI83" s="105" t="s">
        <v>46</v>
      </c>
      <c r="AJ83" s="105" t="s">
        <v>46</v>
      </c>
      <c r="AK83" s="105" t="s">
        <v>46</v>
      </c>
      <c r="AL83" s="105" t="s">
        <v>46</v>
      </c>
      <c r="AM83" s="105" t="s">
        <v>46</v>
      </c>
      <c r="AN83" s="105" t="s">
        <v>46</v>
      </c>
      <c r="AO83" s="105" t="s">
        <v>46</v>
      </c>
      <c r="AP83" s="105" t="s">
        <v>46</v>
      </c>
      <c r="AQ83" s="105" t="s">
        <v>46</v>
      </c>
      <c r="AR83" s="105" t="s">
        <v>46</v>
      </c>
      <c r="AS83" s="105" t="s">
        <v>46</v>
      </c>
      <c r="AT83" s="105" t="s">
        <v>46</v>
      </c>
      <c r="AU83" s="105" t="s">
        <v>46</v>
      </c>
      <c r="AV83" s="105" t="s">
        <v>46</v>
      </c>
      <c r="AW83" s="25" t="s">
        <v>46</v>
      </c>
      <c r="AX83" s="105" t="s">
        <v>46</v>
      </c>
      <c r="AY83" s="105" t="s">
        <v>46</v>
      </c>
      <c r="AZ83" s="105" t="s">
        <v>46</v>
      </c>
      <c r="BA83" s="105" t="s">
        <v>46</v>
      </c>
      <c r="BB83" s="105" t="s">
        <v>46</v>
      </c>
      <c r="BC83" s="105" t="s">
        <v>46</v>
      </c>
      <c r="BD83" s="105" t="s">
        <v>46</v>
      </c>
      <c r="BE83" s="105" t="s">
        <v>46</v>
      </c>
      <c r="BF83" s="105" t="s">
        <v>46</v>
      </c>
      <c r="BG83" s="105" t="s">
        <v>46</v>
      </c>
      <c r="BH83" s="105" t="s">
        <v>46</v>
      </c>
      <c r="BI83" s="105" t="s">
        <v>46</v>
      </c>
      <c r="BJ83" s="105" t="s">
        <v>46</v>
      </c>
      <c r="BK83" s="105" t="s">
        <v>46</v>
      </c>
      <c r="BL83" s="105" t="s">
        <v>46</v>
      </c>
      <c r="BM83" s="105" t="s">
        <v>46</v>
      </c>
      <c r="BN83" s="105" t="s">
        <v>46</v>
      </c>
      <c r="BO83" s="105" t="s">
        <v>46</v>
      </c>
      <c r="BP83" s="105" t="s">
        <v>46</v>
      </c>
      <c r="BQ83" s="105" t="s">
        <v>46</v>
      </c>
      <c r="BR83" s="105" t="s">
        <v>46</v>
      </c>
      <c r="BS83" s="105" t="s">
        <v>46</v>
      </c>
      <c r="BT83" s="105" t="s">
        <v>46</v>
      </c>
      <c r="BU83" s="105" t="s">
        <v>46</v>
      </c>
      <c r="BV83" s="105" t="s">
        <v>46</v>
      </c>
      <c r="BW83" s="105" t="s">
        <v>46</v>
      </c>
      <c r="BX83" s="105" t="s">
        <v>46</v>
      </c>
      <c r="BY83" s="105" t="s">
        <v>46</v>
      </c>
      <c r="BZ83" s="105" t="s">
        <v>46</v>
      </c>
      <c r="CA83" s="105" t="s">
        <v>46</v>
      </c>
      <c r="CB83" s="105" t="s">
        <v>46</v>
      </c>
      <c r="CC83" s="105" t="s">
        <v>46</v>
      </c>
      <c r="CD83" s="105" t="s">
        <v>46</v>
      </c>
      <c r="CE83" s="105" t="s">
        <v>46</v>
      </c>
      <c r="CF83" s="105" t="s">
        <v>46</v>
      </c>
      <c r="CG83" s="105" t="s">
        <v>46</v>
      </c>
      <c r="CH83" s="105" t="s">
        <v>46</v>
      </c>
      <c r="CI83" s="105" t="s">
        <v>46</v>
      </c>
      <c r="CJ83" s="105" t="s">
        <v>46</v>
      </c>
      <c r="CK83" s="105" t="s">
        <v>46</v>
      </c>
      <c r="CL83" s="105" t="s">
        <v>46</v>
      </c>
      <c r="CM83" s="105" t="s">
        <v>46</v>
      </c>
      <c r="CN83" s="105" t="s">
        <v>46</v>
      </c>
      <c r="CO83" s="105" t="s">
        <v>46</v>
      </c>
      <c r="CP83" s="99" t="s">
        <v>46</v>
      </c>
    </row>
    <row r="84" spans="1:96">
      <c r="A84" s="171" t="s">
        <v>196</v>
      </c>
      <c r="B84" s="172" t="s">
        <v>197</v>
      </c>
      <c r="C84" s="171" t="s">
        <v>198</v>
      </c>
      <c r="D84" s="171" t="s">
        <v>46</v>
      </c>
      <c r="E84" s="113">
        <v>0</v>
      </c>
      <c r="F84" s="113">
        <v>0</v>
      </c>
      <c r="G84" s="113">
        <v>0</v>
      </c>
      <c r="H84" s="113">
        <v>0</v>
      </c>
      <c r="I84" s="113">
        <v>0</v>
      </c>
      <c r="J84" s="113">
        <v>0</v>
      </c>
      <c r="K84" s="113">
        <v>0</v>
      </c>
      <c r="L84" s="25" t="s">
        <v>46</v>
      </c>
      <c r="M84" s="105" t="s">
        <v>46</v>
      </c>
      <c r="N84" s="105" t="s">
        <v>46</v>
      </c>
      <c r="O84" s="105" t="s">
        <v>46</v>
      </c>
      <c r="P84" s="105" t="s">
        <v>46</v>
      </c>
      <c r="Q84" s="105" t="s">
        <v>46</v>
      </c>
      <c r="R84" s="105" t="s">
        <v>46</v>
      </c>
      <c r="S84" s="105" t="s">
        <v>46</v>
      </c>
      <c r="T84" s="105" t="s">
        <v>46</v>
      </c>
      <c r="U84" s="105" t="s">
        <v>46</v>
      </c>
      <c r="V84" s="105" t="s">
        <v>46</v>
      </c>
      <c r="W84" s="105" t="s">
        <v>46</v>
      </c>
      <c r="X84" s="105" t="s">
        <v>46</v>
      </c>
      <c r="Y84" s="105" t="s">
        <v>46</v>
      </c>
      <c r="Z84" s="105" t="s">
        <v>46</v>
      </c>
      <c r="AA84" s="105" t="s">
        <v>46</v>
      </c>
      <c r="AB84" s="105" t="s">
        <v>46</v>
      </c>
      <c r="AC84" s="105" t="s">
        <v>46</v>
      </c>
      <c r="AD84" s="105" t="s">
        <v>46</v>
      </c>
      <c r="AE84" s="105" t="s">
        <v>46</v>
      </c>
      <c r="AF84" s="105" t="s">
        <v>46</v>
      </c>
      <c r="AG84" s="105" t="s">
        <v>46</v>
      </c>
      <c r="AH84" s="105" t="s">
        <v>46</v>
      </c>
      <c r="AI84" s="105" t="s">
        <v>46</v>
      </c>
      <c r="AJ84" s="105" t="s">
        <v>46</v>
      </c>
      <c r="AK84" s="105" t="s">
        <v>46</v>
      </c>
      <c r="AL84" s="105" t="s">
        <v>46</v>
      </c>
      <c r="AM84" s="105" t="s">
        <v>46</v>
      </c>
      <c r="AN84" s="105" t="s">
        <v>46</v>
      </c>
      <c r="AO84" s="105" t="s">
        <v>46</v>
      </c>
      <c r="AP84" s="105" t="s">
        <v>46</v>
      </c>
      <c r="AQ84" s="105" t="s">
        <v>46</v>
      </c>
      <c r="AR84" s="105" t="s">
        <v>46</v>
      </c>
      <c r="AS84" s="105" t="s">
        <v>46</v>
      </c>
      <c r="AT84" s="105" t="s">
        <v>46</v>
      </c>
      <c r="AU84" s="105" t="s">
        <v>46</v>
      </c>
      <c r="AV84" s="105" t="s">
        <v>46</v>
      </c>
      <c r="AW84" s="25" t="s">
        <v>46</v>
      </c>
      <c r="AX84" s="105" t="s">
        <v>46</v>
      </c>
      <c r="AY84" s="105" t="s">
        <v>46</v>
      </c>
      <c r="AZ84" s="105" t="s">
        <v>46</v>
      </c>
      <c r="BA84" s="105" t="s">
        <v>46</v>
      </c>
      <c r="BB84" s="105" t="s">
        <v>46</v>
      </c>
      <c r="BC84" s="105" t="s">
        <v>46</v>
      </c>
      <c r="BD84" s="105" t="s">
        <v>46</v>
      </c>
      <c r="BE84" s="105" t="s">
        <v>46</v>
      </c>
      <c r="BF84" s="105" t="s">
        <v>46</v>
      </c>
      <c r="BG84" s="105" t="s">
        <v>46</v>
      </c>
      <c r="BH84" s="105" t="s">
        <v>46</v>
      </c>
      <c r="BI84" s="105" t="s">
        <v>46</v>
      </c>
      <c r="BJ84" s="105" t="s">
        <v>46</v>
      </c>
      <c r="BK84" s="105" t="s">
        <v>46</v>
      </c>
      <c r="BL84" s="105" t="s">
        <v>46</v>
      </c>
      <c r="BM84" s="105" t="s">
        <v>46</v>
      </c>
      <c r="BN84" s="105" t="s">
        <v>46</v>
      </c>
      <c r="BO84" s="105" t="s">
        <v>46</v>
      </c>
      <c r="BP84" s="105" t="s">
        <v>46</v>
      </c>
      <c r="BQ84" s="105" t="s">
        <v>46</v>
      </c>
      <c r="BR84" s="105" t="s">
        <v>46</v>
      </c>
      <c r="BS84" s="105" t="s">
        <v>46</v>
      </c>
      <c r="BT84" s="105" t="s">
        <v>46</v>
      </c>
      <c r="BU84" s="105" t="s">
        <v>46</v>
      </c>
      <c r="BV84" s="105" t="s">
        <v>46</v>
      </c>
      <c r="BW84" s="105" t="s">
        <v>46</v>
      </c>
      <c r="BX84" s="105" t="s">
        <v>46</v>
      </c>
      <c r="BY84" s="105" t="s">
        <v>46</v>
      </c>
      <c r="BZ84" s="105" t="s">
        <v>46</v>
      </c>
      <c r="CA84" s="105" t="s">
        <v>46</v>
      </c>
      <c r="CB84" s="105" t="s">
        <v>46</v>
      </c>
      <c r="CC84" s="105" t="s">
        <v>46</v>
      </c>
      <c r="CD84" s="105" t="s">
        <v>46</v>
      </c>
      <c r="CE84" s="105" t="s">
        <v>46</v>
      </c>
      <c r="CF84" s="105" t="s">
        <v>46</v>
      </c>
      <c r="CG84" s="105" t="s">
        <v>46</v>
      </c>
      <c r="CH84" s="105" t="s">
        <v>46</v>
      </c>
      <c r="CI84" s="105" t="s">
        <v>46</v>
      </c>
      <c r="CJ84" s="105" t="s">
        <v>46</v>
      </c>
      <c r="CK84" s="105" t="s">
        <v>46</v>
      </c>
      <c r="CL84" s="105" t="s">
        <v>46</v>
      </c>
      <c r="CM84" s="105" t="s">
        <v>46</v>
      </c>
      <c r="CN84" s="105" t="s">
        <v>46</v>
      </c>
      <c r="CO84" s="105" t="s">
        <v>46</v>
      </c>
      <c r="CP84" s="99" t="s">
        <v>46</v>
      </c>
    </row>
    <row r="85" spans="1:96">
      <c r="A85" s="171" t="s">
        <v>199</v>
      </c>
      <c r="B85" s="172" t="s">
        <v>200</v>
      </c>
      <c r="C85" s="171" t="s">
        <v>201</v>
      </c>
      <c r="D85" s="171" t="s">
        <v>46</v>
      </c>
      <c r="E85" s="113">
        <v>0</v>
      </c>
      <c r="F85" s="113">
        <v>0</v>
      </c>
      <c r="G85" s="113">
        <v>0</v>
      </c>
      <c r="H85" s="113">
        <v>0</v>
      </c>
      <c r="I85" s="113">
        <v>0</v>
      </c>
      <c r="J85" s="113">
        <v>0</v>
      </c>
      <c r="K85" s="113">
        <v>0</v>
      </c>
      <c r="L85" s="25" t="s">
        <v>46</v>
      </c>
      <c r="M85" s="105" t="s">
        <v>46</v>
      </c>
      <c r="N85" s="105" t="s">
        <v>46</v>
      </c>
      <c r="O85" s="105" t="s">
        <v>46</v>
      </c>
      <c r="P85" s="105" t="s">
        <v>46</v>
      </c>
      <c r="Q85" s="105" t="s">
        <v>46</v>
      </c>
      <c r="R85" s="105" t="s">
        <v>46</v>
      </c>
      <c r="S85" s="105" t="s">
        <v>46</v>
      </c>
      <c r="T85" s="105" t="s">
        <v>46</v>
      </c>
      <c r="U85" s="105" t="s">
        <v>46</v>
      </c>
      <c r="V85" s="105" t="s">
        <v>46</v>
      </c>
      <c r="W85" s="105" t="s">
        <v>46</v>
      </c>
      <c r="X85" s="105" t="s">
        <v>46</v>
      </c>
      <c r="Y85" s="105" t="s">
        <v>46</v>
      </c>
      <c r="Z85" s="105" t="s">
        <v>46</v>
      </c>
      <c r="AA85" s="105" t="s">
        <v>46</v>
      </c>
      <c r="AB85" s="105" t="s">
        <v>46</v>
      </c>
      <c r="AC85" s="105" t="s">
        <v>46</v>
      </c>
      <c r="AD85" s="105" t="s">
        <v>46</v>
      </c>
      <c r="AE85" s="105" t="s">
        <v>46</v>
      </c>
      <c r="AF85" s="105" t="s">
        <v>46</v>
      </c>
      <c r="AG85" s="105" t="s">
        <v>46</v>
      </c>
      <c r="AH85" s="105" t="s">
        <v>46</v>
      </c>
      <c r="AI85" s="105" t="s">
        <v>46</v>
      </c>
      <c r="AJ85" s="105" t="s">
        <v>46</v>
      </c>
      <c r="AK85" s="105" t="s">
        <v>46</v>
      </c>
      <c r="AL85" s="105" t="s">
        <v>46</v>
      </c>
      <c r="AM85" s="105" t="s">
        <v>46</v>
      </c>
      <c r="AN85" s="105" t="s">
        <v>46</v>
      </c>
      <c r="AO85" s="105" t="s">
        <v>46</v>
      </c>
      <c r="AP85" s="105" t="s">
        <v>46</v>
      </c>
      <c r="AQ85" s="105" t="s">
        <v>46</v>
      </c>
      <c r="AR85" s="105" t="s">
        <v>46</v>
      </c>
      <c r="AS85" s="105" t="s">
        <v>46</v>
      </c>
      <c r="AT85" s="105" t="s">
        <v>46</v>
      </c>
      <c r="AU85" s="105" t="s">
        <v>46</v>
      </c>
      <c r="AV85" s="105" t="s">
        <v>46</v>
      </c>
      <c r="AW85" s="25" t="s">
        <v>46</v>
      </c>
      <c r="AX85" s="105" t="s">
        <v>46</v>
      </c>
      <c r="AY85" s="105" t="s">
        <v>46</v>
      </c>
      <c r="AZ85" s="105" t="s">
        <v>46</v>
      </c>
      <c r="BA85" s="105" t="s">
        <v>46</v>
      </c>
      <c r="BB85" s="105" t="s">
        <v>46</v>
      </c>
      <c r="BC85" s="105" t="s">
        <v>46</v>
      </c>
      <c r="BD85" s="105" t="s">
        <v>46</v>
      </c>
      <c r="BE85" s="105" t="s">
        <v>46</v>
      </c>
      <c r="BF85" s="105" t="s">
        <v>46</v>
      </c>
      <c r="BG85" s="105" t="s">
        <v>46</v>
      </c>
      <c r="BH85" s="105" t="s">
        <v>46</v>
      </c>
      <c r="BI85" s="105" t="s">
        <v>46</v>
      </c>
      <c r="BJ85" s="105" t="s">
        <v>46</v>
      </c>
      <c r="BK85" s="105" t="s">
        <v>46</v>
      </c>
      <c r="BL85" s="105" t="s">
        <v>46</v>
      </c>
      <c r="BM85" s="105" t="s">
        <v>46</v>
      </c>
      <c r="BN85" s="105" t="s">
        <v>46</v>
      </c>
      <c r="BO85" s="105" t="s">
        <v>46</v>
      </c>
      <c r="BP85" s="105" t="s">
        <v>46</v>
      </c>
      <c r="BQ85" s="105" t="s">
        <v>46</v>
      </c>
      <c r="BR85" s="105" t="s">
        <v>46</v>
      </c>
      <c r="BS85" s="105" t="s">
        <v>46</v>
      </c>
      <c r="BT85" s="105" t="s">
        <v>46</v>
      </c>
      <c r="BU85" s="105" t="s">
        <v>46</v>
      </c>
      <c r="BV85" s="105" t="s">
        <v>46</v>
      </c>
      <c r="BW85" s="105" t="s">
        <v>46</v>
      </c>
      <c r="BX85" s="105" t="s">
        <v>46</v>
      </c>
      <c r="BY85" s="105" t="s">
        <v>46</v>
      </c>
      <c r="BZ85" s="105" t="s">
        <v>46</v>
      </c>
      <c r="CA85" s="105" t="s">
        <v>46</v>
      </c>
      <c r="CB85" s="105" t="s">
        <v>46</v>
      </c>
      <c r="CC85" s="105" t="s">
        <v>46</v>
      </c>
      <c r="CD85" s="105" t="s">
        <v>46</v>
      </c>
      <c r="CE85" s="105" t="s">
        <v>46</v>
      </c>
      <c r="CF85" s="105" t="s">
        <v>46</v>
      </c>
      <c r="CG85" s="105" t="s">
        <v>46</v>
      </c>
      <c r="CH85" s="105" t="s">
        <v>46</v>
      </c>
      <c r="CI85" s="105" t="s">
        <v>46</v>
      </c>
      <c r="CJ85" s="105" t="s">
        <v>46</v>
      </c>
      <c r="CK85" s="105" t="s">
        <v>46</v>
      </c>
      <c r="CL85" s="105" t="s">
        <v>46</v>
      </c>
      <c r="CM85" s="105" t="s">
        <v>46</v>
      </c>
      <c r="CN85" s="105" t="s">
        <v>46</v>
      </c>
      <c r="CO85" s="105" t="s">
        <v>46</v>
      </c>
      <c r="CP85" s="99" t="s">
        <v>46</v>
      </c>
    </row>
    <row r="86" spans="1:96">
      <c r="A86" s="171" t="s">
        <v>203</v>
      </c>
      <c r="B86" s="172" t="s">
        <v>204</v>
      </c>
      <c r="C86" s="171" t="s">
        <v>205</v>
      </c>
      <c r="D86" s="171" t="s">
        <v>46</v>
      </c>
      <c r="E86" s="113">
        <v>0</v>
      </c>
      <c r="F86" s="113">
        <v>0</v>
      </c>
      <c r="G86" s="113">
        <v>0</v>
      </c>
      <c r="H86" s="113">
        <v>0</v>
      </c>
      <c r="I86" s="113">
        <v>0</v>
      </c>
      <c r="J86" s="113">
        <v>0</v>
      </c>
      <c r="K86" s="113">
        <v>0</v>
      </c>
      <c r="L86" s="25" t="s">
        <v>46</v>
      </c>
      <c r="M86" s="105" t="s">
        <v>46</v>
      </c>
      <c r="N86" s="105" t="s">
        <v>46</v>
      </c>
      <c r="O86" s="105" t="s">
        <v>46</v>
      </c>
      <c r="P86" s="105" t="s">
        <v>46</v>
      </c>
      <c r="Q86" s="105" t="s">
        <v>46</v>
      </c>
      <c r="R86" s="105" t="s">
        <v>46</v>
      </c>
      <c r="S86" s="105" t="s">
        <v>46</v>
      </c>
      <c r="T86" s="105" t="s">
        <v>46</v>
      </c>
      <c r="U86" s="105" t="s">
        <v>46</v>
      </c>
      <c r="V86" s="105" t="s">
        <v>46</v>
      </c>
      <c r="W86" s="105" t="s">
        <v>46</v>
      </c>
      <c r="X86" s="105" t="s">
        <v>46</v>
      </c>
      <c r="Y86" s="105" t="s">
        <v>46</v>
      </c>
      <c r="Z86" s="105" t="s">
        <v>46</v>
      </c>
      <c r="AA86" s="105" t="s">
        <v>46</v>
      </c>
      <c r="AB86" s="105" t="s">
        <v>46</v>
      </c>
      <c r="AC86" s="105" t="s">
        <v>46</v>
      </c>
      <c r="AD86" s="105" t="s">
        <v>46</v>
      </c>
      <c r="AE86" s="105" t="s">
        <v>46</v>
      </c>
      <c r="AF86" s="105" t="s">
        <v>46</v>
      </c>
      <c r="AG86" s="105" t="s">
        <v>46</v>
      </c>
      <c r="AH86" s="105" t="s">
        <v>46</v>
      </c>
      <c r="AI86" s="105" t="s">
        <v>46</v>
      </c>
      <c r="AJ86" s="105" t="s">
        <v>46</v>
      </c>
      <c r="AK86" s="105" t="s">
        <v>46</v>
      </c>
      <c r="AL86" s="105" t="s">
        <v>46</v>
      </c>
      <c r="AM86" s="105" t="s">
        <v>46</v>
      </c>
      <c r="AN86" s="105" t="s">
        <v>46</v>
      </c>
      <c r="AO86" s="105" t="s">
        <v>46</v>
      </c>
      <c r="AP86" s="105" t="s">
        <v>46</v>
      </c>
      <c r="AQ86" s="105" t="s">
        <v>46</v>
      </c>
      <c r="AR86" s="105" t="s">
        <v>46</v>
      </c>
      <c r="AS86" s="105" t="s">
        <v>46</v>
      </c>
      <c r="AT86" s="105" t="s">
        <v>46</v>
      </c>
      <c r="AU86" s="105" t="s">
        <v>46</v>
      </c>
      <c r="AV86" s="105" t="s">
        <v>46</v>
      </c>
      <c r="AW86" s="25" t="s">
        <v>46</v>
      </c>
      <c r="AX86" s="105" t="s">
        <v>46</v>
      </c>
      <c r="AY86" s="105" t="s">
        <v>46</v>
      </c>
      <c r="AZ86" s="105" t="s">
        <v>46</v>
      </c>
      <c r="BA86" s="105" t="s">
        <v>46</v>
      </c>
      <c r="BB86" s="105" t="s">
        <v>46</v>
      </c>
      <c r="BC86" s="105" t="s">
        <v>46</v>
      </c>
      <c r="BD86" s="105" t="s">
        <v>46</v>
      </c>
      <c r="BE86" s="105" t="s">
        <v>46</v>
      </c>
      <c r="BF86" s="105" t="s">
        <v>46</v>
      </c>
      <c r="BG86" s="105" t="s">
        <v>46</v>
      </c>
      <c r="BH86" s="105" t="s">
        <v>46</v>
      </c>
      <c r="BI86" s="105" t="s">
        <v>46</v>
      </c>
      <c r="BJ86" s="105" t="s">
        <v>46</v>
      </c>
      <c r="BK86" s="105" t="s">
        <v>46</v>
      </c>
      <c r="BL86" s="105" t="s">
        <v>46</v>
      </c>
      <c r="BM86" s="105" t="s">
        <v>46</v>
      </c>
      <c r="BN86" s="105" t="s">
        <v>46</v>
      </c>
      <c r="BO86" s="105" t="s">
        <v>46</v>
      </c>
      <c r="BP86" s="105" t="s">
        <v>46</v>
      </c>
      <c r="BQ86" s="105" t="s">
        <v>46</v>
      </c>
      <c r="BR86" s="105" t="s">
        <v>46</v>
      </c>
      <c r="BS86" s="105" t="s">
        <v>46</v>
      </c>
      <c r="BT86" s="105" t="s">
        <v>46</v>
      </c>
      <c r="BU86" s="105" t="s">
        <v>46</v>
      </c>
      <c r="BV86" s="105" t="s">
        <v>46</v>
      </c>
      <c r="BW86" s="105" t="s">
        <v>46</v>
      </c>
      <c r="BX86" s="105" t="s">
        <v>46</v>
      </c>
      <c r="BY86" s="105" t="s">
        <v>46</v>
      </c>
      <c r="BZ86" s="105" t="s">
        <v>46</v>
      </c>
      <c r="CA86" s="105" t="s">
        <v>46</v>
      </c>
      <c r="CB86" s="105" t="s">
        <v>46</v>
      </c>
      <c r="CC86" s="105" t="s">
        <v>46</v>
      </c>
      <c r="CD86" s="105" t="s">
        <v>46</v>
      </c>
      <c r="CE86" s="105" t="s">
        <v>46</v>
      </c>
      <c r="CF86" s="105" t="s">
        <v>46</v>
      </c>
      <c r="CG86" s="105" t="s">
        <v>46</v>
      </c>
      <c r="CH86" s="105" t="s">
        <v>46</v>
      </c>
      <c r="CI86" s="105" t="s">
        <v>46</v>
      </c>
      <c r="CJ86" s="105" t="s">
        <v>46</v>
      </c>
      <c r="CK86" s="105" t="s">
        <v>46</v>
      </c>
      <c r="CL86" s="105" t="s">
        <v>46</v>
      </c>
      <c r="CM86" s="105" t="s">
        <v>46</v>
      </c>
      <c r="CN86" s="105" t="s">
        <v>46</v>
      </c>
      <c r="CO86" s="105" t="s">
        <v>46</v>
      </c>
      <c r="CP86" s="99" t="s">
        <v>46</v>
      </c>
    </row>
    <row r="87" spans="1:96" ht="31.5">
      <c r="A87" s="171" t="s">
        <v>206</v>
      </c>
      <c r="B87" s="172" t="s">
        <v>207</v>
      </c>
      <c r="C87" s="171" t="s">
        <v>208</v>
      </c>
      <c r="D87" s="171" t="s">
        <v>46</v>
      </c>
      <c r="E87" s="113">
        <v>0</v>
      </c>
      <c r="F87" s="113">
        <v>0</v>
      </c>
      <c r="G87" s="113">
        <v>0</v>
      </c>
      <c r="H87" s="113">
        <v>0</v>
      </c>
      <c r="I87" s="113">
        <v>0</v>
      </c>
      <c r="J87" s="113">
        <v>0</v>
      </c>
      <c r="K87" s="113">
        <v>0</v>
      </c>
      <c r="L87" s="25" t="s">
        <v>46</v>
      </c>
      <c r="M87" s="105" t="s">
        <v>46</v>
      </c>
      <c r="N87" s="105" t="s">
        <v>46</v>
      </c>
      <c r="O87" s="105" t="s">
        <v>46</v>
      </c>
      <c r="P87" s="105" t="s">
        <v>46</v>
      </c>
      <c r="Q87" s="105" t="s">
        <v>46</v>
      </c>
      <c r="R87" s="105" t="s">
        <v>46</v>
      </c>
      <c r="S87" s="105" t="s">
        <v>46</v>
      </c>
      <c r="T87" s="105" t="s">
        <v>46</v>
      </c>
      <c r="U87" s="105" t="s">
        <v>46</v>
      </c>
      <c r="V87" s="105" t="s">
        <v>46</v>
      </c>
      <c r="W87" s="105" t="s">
        <v>46</v>
      </c>
      <c r="X87" s="105" t="s">
        <v>46</v>
      </c>
      <c r="Y87" s="105" t="s">
        <v>46</v>
      </c>
      <c r="Z87" s="105" t="s">
        <v>46</v>
      </c>
      <c r="AA87" s="105" t="s">
        <v>46</v>
      </c>
      <c r="AB87" s="105" t="s">
        <v>46</v>
      </c>
      <c r="AC87" s="105" t="s">
        <v>46</v>
      </c>
      <c r="AD87" s="105" t="s">
        <v>46</v>
      </c>
      <c r="AE87" s="105" t="s">
        <v>46</v>
      </c>
      <c r="AF87" s="105" t="s">
        <v>46</v>
      </c>
      <c r="AG87" s="105" t="s">
        <v>46</v>
      </c>
      <c r="AH87" s="105" t="s">
        <v>46</v>
      </c>
      <c r="AI87" s="105" t="s">
        <v>46</v>
      </c>
      <c r="AJ87" s="105" t="s">
        <v>46</v>
      </c>
      <c r="AK87" s="105" t="s">
        <v>46</v>
      </c>
      <c r="AL87" s="105" t="s">
        <v>46</v>
      </c>
      <c r="AM87" s="105" t="s">
        <v>46</v>
      </c>
      <c r="AN87" s="105" t="s">
        <v>46</v>
      </c>
      <c r="AO87" s="105" t="s">
        <v>46</v>
      </c>
      <c r="AP87" s="105" t="s">
        <v>46</v>
      </c>
      <c r="AQ87" s="105" t="s">
        <v>46</v>
      </c>
      <c r="AR87" s="105" t="s">
        <v>46</v>
      </c>
      <c r="AS87" s="105" t="s">
        <v>46</v>
      </c>
      <c r="AT87" s="105" t="s">
        <v>46</v>
      </c>
      <c r="AU87" s="105" t="s">
        <v>46</v>
      </c>
      <c r="AV87" s="105" t="s">
        <v>46</v>
      </c>
      <c r="AW87" s="25" t="s">
        <v>46</v>
      </c>
      <c r="AX87" s="105" t="s">
        <v>46</v>
      </c>
      <c r="AY87" s="105" t="s">
        <v>46</v>
      </c>
      <c r="AZ87" s="105" t="s">
        <v>46</v>
      </c>
      <c r="BA87" s="105" t="s">
        <v>46</v>
      </c>
      <c r="BB87" s="105" t="s">
        <v>46</v>
      </c>
      <c r="BC87" s="105" t="s">
        <v>46</v>
      </c>
      <c r="BD87" s="105" t="s">
        <v>46</v>
      </c>
      <c r="BE87" s="105" t="s">
        <v>46</v>
      </c>
      <c r="BF87" s="105" t="s">
        <v>46</v>
      </c>
      <c r="BG87" s="105" t="s">
        <v>46</v>
      </c>
      <c r="BH87" s="105" t="s">
        <v>46</v>
      </c>
      <c r="BI87" s="105" t="s">
        <v>46</v>
      </c>
      <c r="BJ87" s="105" t="s">
        <v>46</v>
      </c>
      <c r="BK87" s="105" t="s">
        <v>46</v>
      </c>
      <c r="BL87" s="105" t="s">
        <v>46</v>
      </c>
      <c r="BM87" s="105" t="s">
        <v>46</v>
      </c>
      <c r="BN87" s="105" t="s">
        <v>46</v>
      </c>
      <c r="BO87" s="105" t="s">
        <v>46</v>
      </c>
      <c r="BP87" s="105" t="s">
        <v>46</v>
      </c>
      <c r="BQ87" s="105" t="s">
        <v>46</v>
      </c>
      <c r="BR87" s="105" t="s">
        <v>46</v>
      </c>
      <c r="BS87" s="105" t="s">
        <v>46</v>
      </c>
      <c r="BT87" s="105" t="s">
        <v>46</v>
      </c>
      <c r="BU87" s="105" t="s">
        <v>46</v>
      </c>
      <c r="BV87" s="105" t="s">
        <v>46</v>
      </c>
      <c r="BW87" s="105" t="s">
        <v>46</v>
      </c>
      <c r="BX87" s="105" t="s">
        <v>46</v>
      </c>
      <c r="BY87" s="105" t="s">
        <v>46</v>
      </c>
      <c r="BZ87" s="105" t="s">
        <v>46</v>
      </c>
      <c r="CA87" s="105" t="s">
        <v>46</v>
      </c>
      <c r="CB87" s="105" t="s">
        <v>46</v>
      </c>
      <c r="CC87" s="105" t="s">
        <v>46</v>
      </c>
      <c r="CD87" s="105" t="s">
        <v>46</v>
      </c>
      <c r="CE87" s="105" t="s">
        <v>46</v>
      </c>
      <c r="CF87" s="105" t="s">
        <v>46</v>
      </c>
      <c r="CG87" s="105" t="s">
        <v>46</v>
      </c>
      <c r="CH87" s="105" t="s">
        <v>46</v>
      </c>
      <c r="CI87" s="105" t="s">
        <v>46</v>
      </c>
      <c r="CJ87" s="105" t="s">
        <v>46</v>
      </c>
      <c r="CK87" s="105" t="s">
        <v>46</v>
      </c>
      <c r="CL87" s="105" t="s">
        <v>46</v>
      </c>
      <c r="CM87" s="105" t="s">
        <v>46</v>
      </c>
      <c r="CN87" s="105" t="s">
        <v>46</v>
      </c>
      <c r="CO87" s="105" t="s">
        <v>46</v>
      </c>
      <c r="CP87" s="99" t="s">
        <v>46</v>
      </c>
    </row>
    <row r="88" spans="1:96" ht="31.5">
      <c r="A88" s="171" t="s">
        <v>209</v>
      </c>
      <c r="B88" s="172" t="s">
        <v>210</v>
      </c>
      <c r="C88" s="171" t="s">
        <v>211</v>
      </c>
      <c r="D88" s="171" t="s">
        <v>46</v>
      </c>
      <c r="E88" s="113">
        <v>0</v>
      </c>
      <c r="F88" s="113">
        <v>0</v>
      </c>
      <c r="G88" s="113">
        <v>0</v>
      </c>
      <c r="H88" s="113">
        <v>0</v>
      </c>
      <c r="I88" s="113">
        <v>0</v>
      </c>
      <c r="J88" s="113">
        <v>0</v>
      </c>
      <c r="K88" s="113">
        <v>0</v>
      </c>
      <c r="L88" s="25" t="s">
        <v>46</v>
      </c>
      <c r="M88" s="105" t="s">
        <v>46</v>
      </c>
      <c r="N88" s="105" t="s">
        <v>46</v>
      </c>
      <c r="O88" s="105" t="s">
        <v>46</v>
      </c>
      <c r="P88" s="105" t="s">
        <v>46</v>
      </c>
      <c r="Q88" s="105" t="s">
        <v>46</v>
      </c>
      <c r="R88" s="105" t="s">
        <v>46</v>
      </c>
      <c r="S88" s="105" t="s">
        <v>46</v>
      </c>
      <c r="T88" s="105" t="s">
        <v>46</v>
      </c>
      <c r="U88" s="105" t="s">
        <v>46</v>
      </c>
      <c r="V88" s="105" t="s">
        <v>46</v>
      </c>
      <c r="W88" s="105" t="s">
        <v>46</v>
      </c>
      <c r="X88" s="105" t="s">
        <v>46</v>
      </c>
      <c r="Y88" s="105" t="s">
        <v>46</v>
      </c>
      <c r="Z88" s="105" t="s">
        <v>46</v>
      </c>
      <c r="AA88" s="105" t="s">
        <v>46</v>
      </c>
      <c r="AB88" s="105" t="s">
        <v>46</v>
      </c>
      <c r="AC88" s="105" t="s">
        <v>46</v>
      </c>
      <c r="AD88" s="105" t="s">
        <v>46</v>
      </c>
      <c r="AE88" s="105" t="s">
        <v>46</v>
      </c>
      <c r="AF88" s="105" t="s">
        <v>46</v>
      </c>
      <c r="AG88" s="105" t="s">
        <v>46</v>
      </c>
      <c r="AH88" s="105" t="s">
        <v>46</v>
      </c>
      <c r="AI88" s="105" t="s">
        <v>46</v>
      </c>
      <c r="AJ88" s="105" t="s">
        <v>46</v>
      </c>
      <c r="AK88" s="105" t="s">
        <v>46</v>
      </c>
      <c r="AL88" s="105" t="s">
        <v>46</v>
      </c>
      <c r="AM88" s="105" t="s">
        <v>46</v>
      </c>
      <c r="AN88" s="105" t="s">
        <v>46</v>
      </c>
      <c r="AO88" s="105" t="s">
        <v>46</v>
      </c>
      <c r="AP88" s="105" t="s">
        <v>46</v>
      </c>
      <c r="AQ88" s="105" t="s">
        <v>46</v>
      </c>
      <c r="AR88" s="105" t="s">
        <v>46</v>
      </c>
      <c r="AS88" s="105" t="s">
        <v>46</v>
      </c>
      <c r="AT88" s="105" t="s">
        <v>46</v>
      </c>
      <c r="AU88" s="105" t="s">
        <v>46</v>
      </c>
      <c r="AV88" s="105" t="s">
        <v>46</v>
      </c>
      <c r="AW88" s="25" t="s">
        <v>46</v>
      </c>
      <c r="AX88" s="105" t="s">
        <v>46</v>
      </c>
      <c r="AY88" s="105" t="s">
        <v>46</v>
      </c>
      <c r="AZ88" s="105" t="s">
        <v>46</v>
      </c>
      <c r="BA88" s="105" t="s">
        <v>46</v>
      </c>
      <c r="BB88" s="105" t="s">
        <v>46</v>
      </c>
      <c r="BC88" s="105" t="s">
        <v>46</v>
      </c>
      <c r="BD88" s="105" t="s">
        <v>46</v>
      </c>
      <c r="BE88" s="105" t="s">
        <v>46</v>
      </c>
      <c r="BF88" s="105" t="s">
        <v>46</v>
      </c>
      <c r="BG88" s="105" t="s">
        <v>46</v>
      </c>
      <c r="BH88" s="105" t="s">
        <v>46</v>
      </c>
      <c r="BI88" s="105" t="s">
        <v>46</v>
      </c>
      <c r="BJ88" s="105" t="s">
        <v>46</v>
      </c>
      <c r="BK88" s="105" t="s">
        <v>46</v>
      </c>
      <c r="BL88" s="105" t="s">
        <v>46</v>
      </c>
      <c r="BM88" s="105" t="s">
        <v>46</v>
      </c>
      <c r="BN88" s="105" t="s">
        <v>46</v>
      </c>
      <c r="BO88" s="105" t="s">
        <v>46</v>
      </c>
      <c r="BP88" s="105" t="s">
        <v>46</v>
      </c>
      <c r="BQ88" s="105" t="s">
        <v>46</v>
      </c>
      <c r="BR88" s="105" t="s">
        <v>46</v>
      </c>
      <c r="BS88" s="105" t="s">
        <v>46</v>
      </c>
      <c r="BT88" s="105" t="s">
        <v>46</v>
      </c>
      <c r="BU88" s="105" t="s">
        <v>46</v>
      </c>
      <c r="BV88" s="105" t="s">
        <v>46</v>
      </c>
      <c r="BW88" s="105" t="s">
        <v>46</v>
      </c>
      <c r="BX88" s="105" t="s">
        <v>46</v>
      </c>
      <c r="BY88" s="105" t="s">
        <v>46</v>
      </c>
      <c r="BZ88" s="105" t="s">
        <v>46</v>
      </c>
      <c r="CA88" s="105" t="s">
        <v>46</v>
      </c>
      <c r="CB88" s="105" t="s">
        <v>46</v>
      </c>
      <c r="CC88" s="105" t="s">
        <v>46</v>
      </c>
      <c r="CD88" s="105" t="s">
        <v>46</v>
      </c>
      <c r="CE88" s="105" t="s">
        <v>46</v>
      </c>
      <c r="CF88" s="105" t="s">
        <v>46</v>
      </c>
      <c r="CG88" s="105" t="s">
        <v>46</v>
      </c>
      <c r="CH88" s="105" t="s">
        <v>46</v>
      </c>
      <c r="CI88" s="105" t="s">
        <v>46</v>
      </c>
      <c r="CJ88" s="105" t="s">
        <v>46</v>
      </c>
      <c r="CK88" s="105" t="s">
        <v>46</v>
      </c>
      <c r="CL88" s="105" t="s">
        <v>46</v>
      </c>
      <c r="CM88" s="105" t="s">
        <v>46</v>
      </c>
      <c r="CN88" s="105" t="s">
        <v>46</v>
      </c>
      <c r="CO88" s="105" t="s">
        <v>46</v>
      </c>
      <c r="CP88" s="99" t="s">
        <v>46</v>
      </c>
    </row>
    <row r="89" spans="1:96" ht="63">
      <c r="A89" s="171" t="s">
        <v>206</v>
      </c>
      <c r="B89" s="172" t="s">
        <v>213</v>
      </c>
      <c r="C89" s="171" t="s">
        <v>214</v>
      </c>
      <c r="D89" s="171" t="s">
        <v>46</v>
      </c>
      <c r="E89" s="113">
        <f>[5]В0228_1037000158513_04_0_69_!BL108</f>
        <v>0</v>
      </c>
      <c r="F89" s="113">
        <f>[5]В0228_1037000158513_04_0_69_!BM108</f>
        <v>0</v>
      </c>
      <c r="G89" s="113">
        <v>0</v>
      </c>
      <c r="H89" s="113">
        <v>0</v>
      </c>
      <c r="I89" s="113">
        <v>0</v>
      </c>
      <c r="J89" s="113">
        <f>[5]В0228_1037000158513_04_0_69_!BO108</f>
        <v>0</v>
      </c>
      <c r="K89" s="113" t="str">
        <f>[5]В0228_1037000158513_04_0_69_!BP108</f>
        <v>нд</v>
      </c>
      <c r="L89" s="25" t="s">
        <v>46</v>
      </c>
      <c r="M89" s="105" t="s">
        <v>46</v>
      </c>
      <c r="N89" s="105" t="s">
        <v>46</v>
      </c>
      <c r="O89" s="105" t="s">
        <v>46</v>
      </c>
      <c r="P89" s="105" t="s">
        <v>46</v>
      </c>
      <c r="Q89" s="105" t="s">
        <v>46</v>
      </c>
      <c r="R89" s="105" t="s">
        <v>46</v>
      </c>
      <c r="S89" s="105" t="s">
        <v>46</v>
      </c>
      <c r="T89" s="105" t="s">
        <v>46</v>
      </c>
      <c r="U89" s="105" t="s">
        <v>46</v>
      </c>
      <c r="V89" s="105" t="s">
        <v>46</v>
      </c>
      <c r="W89" s="105" t="s">
        <v>46</v>
      </c>
      <c r="X89" s="105" t="s">
        <v>46</v>
      </c>
      <c r="Y89" s="105" t="s">
        <v>46</v>
      </c>
      <c r="Z89" s="105" t="s">
        <v>46</v>
      </c>
      <c r="AA89" s="105" t="s">
        <v>46</v>
      </c>
      <c r="AB89" s="105" t="s">
        <v>46</v>
      </c>
      <c r="AC89" s="105" t="s">
        <v>46</v>
      </c>
      <c r="AD89" s="105" t="s">
        <v>46</v>
      </c>
      <c r="AE89" s="105" t="s">
        <v>46</v>
      </c>
      <c r="AF89" s="105" t="s">
        <v>46</v>
      </c>
      <c r="AG89" s="105" t="s">
        <v>46</v>
      </c>
      <c r="AH89" s="105" t="s">
        <v>46</v>
      </c>
      <c r="AI89" s="105" t="s">
        <v>46</v>
      </c>
      <c r="AJ89" s="105" t="s">
        <v>46</v>
      </c>
      <c r="AK89" s="105" t="s">
        <v>46</v>
      </c>
      <c r="AL89" s="105" t="s">
        <v>46</v>
      </c>
      <c r="AM89" s="105" t="s">
        <v>46</v>
      </c>
      <c r="AN89" s="105" t="s">
        <v>46</v>
      </c>
      <c r="AO89" s="105" t="s">
        <v>46</v>
      </c>
      <c r="AP89" s="105" t="s">
        <v>46</v>
      </c>
      <c r="AQ89" s="105" t="s">
        <v>46</v>
      </c>
      <c r="AR89" s="105" t="s">
        <v>46</v>
      </c>
      <c r="AS89" s="105" t="s">
        <v>46</v>
      </c>
      <c r="AT89" s="105" t="s">
        <v>46</v>
      </c>
      <c r="AU89" s="105" t="s">
        <v>46</v>
      </c>
      <c r="AV89" s="105" t="s">
        <v>46</v>
      </c>
      <c r="AW89" s="25" t="s">
        <v>46</v>
      </c>
      <c r="AX89" s="105" t="s">
        <v>46</v>
      </c>
      <c r="AY89" s="105" t="s">
        <v>46</v>
      </c>
      <c r="AZ89" s="105" t="s">
        <v>46</v>
      </c>
      <c r="BA89" s="105" t="s">
        <v>46</v>
      </c>
      <c r="BB89" s="105" t="s">
        <v>46</v>
      </c>
      <c r="BC89" s="105" t="s">
        <v>46</v>
      </c>
      <c r="BD89" s="105" t="s">
        <v>46</v>
      </c>
      <c r="BE89" s="105" t="s">
        <v>46</v>
      </c>
      <c r="BF89" s="105" t="s">
        <v>46</v>
      </c>
      <c r="BG89" s="105" t="s">
        <v>46</v>
      </c>
      <c r="BH89" s="105" t="s">
        <v>46</v>
      </c>
      <c r="BI89" s="105" t="s">
        <v>46</v>
      </c>
      <c r="BJ89" s="105" t="s">
        <v>46</v>
      </c>
      <c r="BK89" s="105" t="s">
        <v>46</v>
      </c>
      <c r="BL89" s="105" t="s">
        <v>46</v>
      </c>
      <c r="BM89" s="105" t="s">
        <v>46</v>
      </c>
      <c r="BN89" s="105" t="s">
        <v>46</v>
      </c>
      <c r="BO89" s="105" t="s">
        <v>46</v>
      </c>
      <c r="BP89" s="105" t="s">
        <v>46</v>
      </c>
      <c r="BQ89" s="105" t="s">
        <v>46</v>
      </c>
      <c r="BR89" s="105" t="s">
        <v>46</v>
      </c>
      <c r="BS89" s="105" t="s">
        <v>46</v>
      </c>
      <c r="BT89" s="105" t="s">
        <v>46</v>
      </c>
      <c r="BU89" s="105" t="s">
        <v>46</v>
      </c>
      <c r="BV89" s="105" t="s">
        <v>46</v>
      </c>
      <c r="BW89" s="105" t="s">
        <v>46</v>
      </c>
      <c r="BX89" s="105" t="s">
        <v>46</v>
      </c>
      <c r="BY89" s="105" t="s">
        <v>46</v>
      </c>
      <c r="BZ89" s="105" t="s">
        <v>46</v>
      </c>
      <c r="CA89" s="105" t="s">
        <v>46</v>
      </c>
      <c r="CB89" s="105" t="s">
        <v>46</v>
      </c>
      <c r="CC89" s="105" t="s">
        <v>46</v>
      </c>
      <c r="CD89" s="105" t="s">
        <v>46</v>
      </c>
      <c r="CE89" s="105" t="s">
        <v>46</v>
      </c>
      <c r="CF89" s="105" t="s">
        <v>46</v>
      </c>
      <c r="CG89" s="105" t="s">
        <v>46</v>
      </c>
      <c r="CH89" s="105" t="s">
        <v>46</v>
      </c>
      <c r="CI89" s="105" t="s">
        <v>46</v>
      </c>
      <c r="CJ89" s="105" t="s">
        <v>46</v>
      </c>
      <c r="CK89" s="105" t="s">
        <v>46</v>
      </c>
      <c r="CL89" s="105" t="s">
        <v>46</v>
      </c>
      <c r="CM89" s="105" t="s">
        <v>46</v>
      </c>
      <c r="CN89" s="105" t="s">
        <v>46</v>
      </c>
      <c r="CO89" s="105" t="s">
        <v>46</v>
      </c>
      <c r="CP89" s="99" t="s">
        <v>46</v>
      </c>
    </row>
    <row r="91" spans="1:96" ht="37.5" customHeight="1">
      <c r="B91" s="250" t="s">
        <v>217</v>
      </c>
      <c r="C91" s="250"/>
      <c r="D91" s="121"/>
      <c r="G91" s="190"/>
      <c r="I91" s="190"/>
    </row>
    <row r="92" spans="1:96" ht="18.75">
      <c r="B92" s="61"/>
      <c r="C92" s="62"/>
      <c r="D92" s="62"/>
      <c r="H92" s="199"/>
      <c r="I92" s="199"/>
      <c r="U92" s="200"/>
      <c r="W92" s="201"/>
      <c r="BQ92" s="202"/>
    </row>
    <row r="93" spans="1:96" ht="18.75" customHeight="1">
      <c r="B93" s="250" t="s">
        <v>370</v>
      </c>
      <c r="C93" s="250"/>
      <c r="D93" s="121"/>
      <c r="BB93" s="134"/>
      <c r="BC93" s="190"/>
    </row>
    <row r="94" spans="1:96">
      <c r="Q94" s="190"/>
    </row>
    <row r="96" spans="1:96">
      <c r="P96" s="190"/>
      <c r="W96" s="134"/>
      <c r="Y96" s="134"/>
      <c r="BC96" s="134"/>
    </row>
  </sheetData>
  <autoFilter ref="A21:CQ91"/>
  <mergeCells count="43">
    <mergeCell ref="B93:C93"/>
    <mergeCell ref="AW17:CG17"/>
    <mergeCell ref="A4:CO4"/>
    <mergeCell ref="A5:CO5"/>
    <mergeCell ref="A6:CO6"/>
    <mergeCell ref="A7:CO7"/>
    <mergeCell ref="A9:CO9"/>
    <mergeCell ref="A11:CO11"/>
    <mergeCell ref="A12:CO12"/>
    <mergeCell ref="B91:C91"/>
    <mergeCell ref="E19:K19"/>
    <mergeCell ref="M19:T19"/>
    <mergeCell ref="U19:AA19"/>
    <mergeCell ref="AB19:AH19"/>
    <mergeCell ref="AT2:CP2"/>
    <mergeCell ref="A8:D8"/>
    <mergeCell ref="A10:D10"/>
    <mergeCell ref="A15:AV15"/>
    <mergeCell ref="A16:A20"/>
    <mergeCell ref="B16:B20"/>
    <mergeCell ref="C16:C20"/>
    <mergeCell ref="D16:D20"/>
    <mergeCell ref="E16:CG16"/>
    <mergeCell ref="CH16:CO19"/>
    <mergeCell ref="AI19:AO19"/>
    <mergeCell ref="AP18:AV18"/>
    <mergeCell ref="AX18:BE18"/>
    <mergeCell ref="BM18:BS18"/>
    <mergeCell ref="BT18:BZ18"/>
    <mergeCell ref="CA18:CG18"/>
    <mergeCell ref="CP16:CP20"/>
    <mergeCell ref="E17:AV17"/>
    <mergeCell ref="E18:T18"/>
    <mergeCell ref="U18:AA18"/>
    <mergeCell ref="AB18:AH18"/>
    <mergeCell ref="AI18:AO18"/>
    <mergeCell ref="BF18:BL18"/>
    <mergeCell ref="AX19:BE19"/>
    <mergeCell ref="BF19:BL19"/>
    <mergeCell ref="BM19:BS19"/>
    <mergeCell ref="BT19:BZ19"/>
    <mergeCell ref="CA19:CG19"/>
    <mergeCell ref="AP19:AV19"/>
  </mergeCells>
  <pageMargins left="0.59055118110236227" right="0.19685039370078741" top="0.19685039370078741" bottom="0.19685039370078741" header="0.27559055118110237" footer="0.27559055118110237"/>
  <pageSetup paperSize="8" scale="20" fitToWidth="3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CN96"/>
  <sheetViews>
    <sheetView view="pageBreakPreview" zoomScale="70" zoomScaleNormal="100" zoomScaleSheetLayoutView="70" workbookViewId="0">
      <pane xSplit="3" ySplit="22" topLeftCell="D23" activePane="bottomRight" state="frozen"/>
      <selection pane="topRight" activeCell="D1" sqref="D1"/>
      <selection pane="bottomLeft" activeCell="A23" sqref="A23"/>
      <selection pane="bottomRight" activeCell="AX30" sqref="AX30"/>
    </sheetView>
  </sheetViews>
  <sheetFormatPr defaultRowHeight="15.75" outlineLevelRow="1"/>
  <cols>
    <col min="1" max="1" width="13" style="151" customWidth="1"/>
    <col min="2" max="2" width="41.28515625" style="188" customWidth="1"/>
    <col min="3" max="3" width="15.85546875" style="13" customWidth="1"/>
    <col min="4" max="4" width="32.28515625" style="13" customWidth="1"/>
    <col min="5" max="10" width="6.85546875" style="13" hidden="1" customWidth="1"/>
    <col min="11" max="11" width="8.5703125" style="13" hidden="1" customWidth="1"/>
    <col min="12" max="17" width="8.140625" style="13" customWidth="1"/>
    <col min="18" max="18" width="9.42578125" style="13" customWidth="1"/>
    <col min="19" max="24" width="6.85546875" style="13" hidden="1" customWidth="1"/>
    <col min="25" max="25" width="8.140625" style="13" hidden="1" customWidth="1"/>
    <col min="26" max="31" width="6.85546875" style="13" hidden="1" customWidth="1"/>
    <col min="32" max="32" width="10" style="13" hidden="1" customWidth="1"/>
    <col min="33" max="38" width="6.85546875" style="13" hidden="1" customWidth="1"/>
    <col min="39" max="39" width="11.140625" style="13" hidden="1" customWidth="1"/>
    <col min="40" max="45" width="6.85546875" style="13" hidden="1" customWidth="1"/>
    <col min="46" max="46" width="10.42578125" style="13" hidden="1" customWidth="1"/>
    <col min="47" max="47" width="12.85546875" style="13" customWidth="1"/>
    <col min="48" max="49" width="6.85546875" style="13" customWidth="1"/>
    <col min="50" max="50" width="8.7109375" style="13" customWidth="1"/>
    <col min="51" max="51" width="6.85546875" style="13" customWidth="1"/>
    <col min="52" max="52" width="9.28515625" style="13" customWidth="1"/>
    <col min="53" max="53" width="6.85546875" style="13" customWidth="1"/>
    <col min="54" max="54" width="9.42578125" style="13" customWidth="1"/>
    <col min="55" max="60" width="6.85546875" style="13" hidden="1" customWidth="1"/>
    <col min="61" max="61" width="8.140625" style="13" hidden="1" customWidth="1"/>
    <col min="62" max="67" width="6.85546875" style="13" hidden="1" customWidth="1"/>
    <col min="68" max="68" width="9.140625" style="13" hidden="1" customWidth="1"/>
    <col min="69" max="74" width="6.85546875" style="13" hidden="1" customWidth="1"/>
    <col min="75" max="75" width="9.28515625" style="13" hidden="1" customWidth="1"/>
    <col min="76" max="81" width="8" style="13" hidden="1" customWidth="1"/>
    <col min="82" max="82" width="9.28515625" style="13" hidden="1" customWidth="1"/>
    <col min="83" max="88" width="8" style="13" customWidth="1"/>
    <col min="89" max="89" width="9.5703125" style="13" customWidth="1"/>
    <col min="90" max="90" width="38.28515625" style="13" customWidth="1"/>
    <col min="91" max="91" width="10.85546875" style="181" customWidth="1"/>
    <col min="92" max="92" width="11.85546875" style="181" customWidth="1"/>
    <col min="93" max="93" width="11.42578125" style="181" customWidth="1"/>
    <col min="94" max="100" width="5.7109375" style="181" customWidth="1"/>
    <col min="101" max="16384" width="9.140625" style="181"/>
  </cols>
  <sheetData>
    <row r="1" spans="1:91" s="179" customFormat="1">
      <c r="A1" s="1"/>
      <c r="B1" s="177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178" t="s">
        <v>393</v>
      </c>
    </row>
    <row r="2" spans="1:91" s="179" customFormat="1" ht="15" customHeight="1" outlineLevel="1">
      <c r="A2" s="1"/>
      <c r="B2" s="177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342" t="s">
        <v>0</v>
      </c>
      <c r="AS2" s="342"/>
      <c r="AT2" s="342"/>
      <c r="AU2" s="342"/>
      <c r="AV2" s="342"/>
      <c r="AW2" s="342"/>
      <c r="AX2" s="342"/>
      <c r="AY2" s="342"/>
      <c r="AZ2" s="342"/>
      <c r="BA2" s="342"/>
      <c r="BB2" s="342"/>
      <c r="BC2" s="342"/>
      <c r="BD2" s="342"/>
      <c r="BE2" s="342"/>
      <c r="BF2" s="342"/>
      <c r="BG2" s="342"/>
      <c r="BH2" s="342"/>
      <c r="BI2" s="342"/>
      <c r="BJ2" s="342"/>
      <c r="BK2" s="342"/>
      <c r="BL2" s="342"/>
      <c r="BM2" s="342"/>
      <c r="BN2" s="342"/>
      <c r="BO2" s="342"/>
      <c r="BP2" s="342"/>
      <c r="BQ2" s="342"/>
      <c r="BR2" s="342"/>
      <c r="BS2" s="342"/>
      <c r="BT2" s="342"/>
      <c r="BU2" s="342"/>
      <c r="BV2" s="342"/>
      <c r="BW2" s="342"/>
      <c r="BX2" s="342"/>
      <c r="BY2" s="342"/>
      <c r="BZ2" s="342"/>
      <c r="CA2" s="342"/>
      <c r="CB2" s="342"/>
      <c r="CC2" s="342"/>
      <c r="CD2" s="342"/>
      <c r="CE2" s="342"/>
      <c r="CF2" s="342"/>
      <c r="CG2" s="342"/>
      <c r="CH2" s="342"/>
      <c r="CI2" s="342"/>
      <c r="CJ2" s="342"/>
      <c r="CK2" s="342"/>
      <c r="CL2" s="342"/>
    </row>
    <row r="3" spans="1:91" s="179" customFormat="1" outlineLevel="1">
      <c r="A3" s="1"/>
      <c r="B3" s="177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180" t="s">
        <v>1</v>
      </c>
    </row>
    <row r="4" spans="1:91" ht="15.75" customHeight="1" outlineLevel="1">
      <c r="A4" s="317" t="s">
        <v>390</v>
      </c>
      <c r="B4" s="317"/>
      <c r="C4" s="317"/>
      <c r="D4" s="317"/>
      <c r="E4" s="317"/>
      <c r="F4" s="317"/>
      <c r="G4" s="317"/>
      <c r="H4" s="317"/>
      <c r="I4" s="317"/>
      <c r="J4" s="317"/>
      <c r="K4" s="317"/>
      <c r="L4" s="317"/>
      <c r="M4" s="317"/>
      <c r="N4" s="317"/>
      <c r="O4" s="317"/>
      <c r="P4" s="317"/>
      <c r="Q4" s="317"/>
      <c r="R4" s="317"/>
      <c r="S4" s="317"/>
      <c r="T4" s="317"/>
      <c r="U4" s="317"/>
      <c r="V4" s="317"/>
      <c r="W4" s="317"/>
      <c r="X4" s="317"/>
      <c r="Y4" s="317"/>
      <c r="Z4" s="317"/>
      <c r="AA4" s="317"/>
      <c r="AB4" s="317"/>
      <c r="AC4" s="317"/>
      <c r="AD4" s="317"/>
      <c r="AE4" s="317"/>
      <c r="AF4" s="317"/>
      <c r="AG4" s="317"/>
      <c r="AH4" s="317"/>
      <c r="AI4" s="317"/>
      <c r="AJ4" s="317"/>
      <c r="AK4" s="317"/>
      <c r="AL4" s="317"/>
      <c r="AM4" s="317"/>
      <c r="AN4" s="317"/>
      <c r="AO4" s="317"/>
      <c r="AP4" s="317"/>
      <c r="AQ4" s="317"/>
      <c r="AR4" s="317"/>
      <c r="AS4" s="317"/>
      <c r="AT4" s="317"/>
      <c r="AU4" s="317"/>
      <c r="AV4" s="317"/>
      <c r="AW4" s="317"/>
      <c r="AX4" s="317"/>
      <c r="AY4" s="317"/>
      <c r="AZ4" s="317"/>
      <c r="BA4" s="317"/>
      <c r="BB4" s="317"/>
      <c r="BC4" s="317"/>
      <c r="BD4" s="317"/>
      <c r="BE4" s="317"/>
      <c r="BF4" s="317"/>
      <c r="BG4" s="317"/>
      <c r="BH4" s="317"/>
      <c r="BI4" s="317"/>
      <c r="BJ4" s="317"/>
      <c r="BK4" s="317"/>
      <c r="BL4" s="317"/>
      <c r="BM4" s="317"/>
      <c r="BN4" s="317"/>
      <c r="BO4" s="317"/>
      <c r="BP4" s="317"/>
      <c r="BQ4" s="317"/>
      <c r="BR4" s="317"/>
      <c r="BS4" s="317"/>
      <c r="BT4" s="317"/>
      <c r="BU4" s="317"/>
      <c r="BV4" s="317"/>
      <c r="BW4" s="317"/>
      <c r="BX4" s="317"/>
      <c r="BY4" s="317"/>
      <c r="BZ4" s="317"/>
      <c r="CA4" s="317"/>
      <c r="CB4" s="317"/>
      <c r="CC4" s="317"/>
      <c r="CD4" s="317"/>
      <c r="CE4" s="317"/>
      <c r="CF4" s="317"/>
      <c r="CG4" s="317"/>
      <c r="CH4" s="317"/>
      <c r="CI4" s="317"/>
      <c r="CJ4" s="317"/>
      <c r="CK4" s="317"/>
    </row>
    <row r="5" spans="1:91" ht="15.75" customHeight="1" outlineLevel="1">
      <c r="A5" s="354" t="s">
        <v>258</v>
      </c>
      <c r="B5" s="354"/>
      <c r="C5" s="354"/>
      <c r="D5" s="354"/>
      <c r="E5" s="354"/>
      <c r="F5" s="354"/>
      <c r="G5" s="354"/>
      <c r="H5" s="354"/>
      <c r="I5" s="354"/>
      <c r="J5" s="354"/>
      <c r="K5" s="354"/>
      <c r="L5" s="354"/>
      <c r="M5" s="354"/>
      <c r="N5" s="354"/>
      <c r="O5" s="354"/>
      <c r="P5" s="354"/>
      <c r="Q5" s="354"/>
      <c r="R5" s="354"/>
      <c r="S5" s="354"/>
      <c r="T5" s="354"/>
      <c r="U5" s="354"/>
      <c r="V5" s="354"/>
      <c r="W5" s="354"/>
      <c r="X5" s="354"/>
      <c r="Y5" s="354"/>
      <c r="Z5" s="354"/>
      <c r="AA5" s="354"/>
      <c r="AB5" s="354"/>
      <c r="AC5" s="354"/>
      <c r="AD5" s="354"/>
      <c r="AE5" s="354"/>
      <c r="AF5" s="354"/>
      <c r="AG5" s="354"/>
      <c r="AH5" s="354"/>
      <c r="AI5" s="354"/>
      <c r="AJ5" s="354"/>
      <c r="AK5" s="354"/>
      <c r="AL5" s="354"/>
      <c r="AM5" s="354"/>
      <c r="AN5" s="354"/>
      <c r="AO5" s="354"/>
      <c r="AP5" s="354"/>
      <c r="AQ5" s="354"/>
      <c r="AR5" s="354"/>
      <c r="AS5" s="354"/>
      <c r="AT5" s="354"/>
      <c r="AU5" s="354"/>
      <c r="AV5" s="354"/>
      <c r="AW5" s="354"/>
      <c r="AX5" s="354"/>
      <c r="AY5" s="354"/>
      <c r="AZ5" s="354"/>
      <c r="BA5" s="354"/>
      <c r="BB5" s="354"/>
      <c r="BC5" s="354"/>
      <c r="BD5" s="354"/>
      <c r="BE5" s="354"/>
      <c r="BF5" s="354"/>
      <c r="BG5" s="354"/>
      <c r="BH5" s="354"/>
      <c r="BI5" s="354"/>
      <c r="BJ5" s="354"/>
      <c r="BK5" s="354"/>
      <c r="BL5" s="354"/>
      <c r="BM5" s="354"/>
      <c r="BN5" s="354"/>
      <c r="BO5" s="354"/>
      <c r="BP5" s="354"/>
      <c r="BQ5" s="354"/>
      <c r="BR5" s="354"/>
      <c r="BS5" s="354"/>
      <c r="BT5" s="354"/>
      <c r="BU5" s="354"/>
      <c r="BV5" s="354"/>
      <c r="BW5" s="354"/>
      <c r="BX5" s="354"/>
      <c r="BY5" s="354"/>
      <c r="BZ5" s="354"/>
      <c r="CA5" s="354"/>
      <c r="CB5" s="354"/>
      <c r="CC5" s="354"/>
      <c r="CD5" s="354"/>
      <c r="CE5" s="354"/>
      <c r="CF5" s="354"/>
      <c r="CG5" s="354"/>
      <c r="CH5" s="354"/>
      <c r="CI5" s="354"/>
      <c r="CJ5" s="354"/>
      <c r="CK5" s="354"/>
    </row>
    <row r="6" spans="1:91" ht="18.75" customHeight="1" outlineLevel="1">
      <c r="A6" s="355" t="s">
        <v>352</v>
      </c>
      <c r="B6" s="355"/>
      <c r="C6" s="355"/>
      <c r="D6" s="355"/>
      <c r="E6" s="355"/>
      <c r="F6" s="355"/>
      <c r="G6" s="355"/>
      <c r="H6" s="355"/>
      <c r="I6" s="355"/>
      <c r="J6" s="355"/>
      <c r="K6" s="355"/>
      <c r="L6" s="355"/>
      <c r="M6" s="355"/>
      <c r="N6" s="355"/>
      <c r="O6" s="355"/>
      <c r="P6" s="355"/>
      <c r="Q6" s="355"/>
      <c r="R6" s="355"/>
      <c r="S6" s="355"/>
      <c r="T6" s="355"/>
      <c r="U6" s="355"/>
      <c r="V6" s="355"/>
      <c r="W6" s="355"/>
      <c r="X6" s="355"/>
      <c r="Y6" s="355"/>
      <c r="Z6" s="355"/>
      <c r="AA6" s="355"/>
      <c r="AB6" s="355"/>
      <c r="AC6" s="355"/>
      <c r="AD6" s="355"/>
      <c r="AE6" s="355"/>
      <c r="AF6" s="355"/>
      <c r="AG6" s="355"/>
      <c r="AH6" s="355"/>
      <c r="AI6" s="355"/>
      <c r="AJ6" s="355"/>
      <c r="AK6" s="355"/>
      <c r="AL6" s="355"/>
      <c r="AM6" s="355"/>
      <c r="AN6" s="355"/>
      <c r="AO6" s="355"/>
      <c r="AP6" s="355"/>
      <c r="AQ6" s="355"/>
      <c r="AR6" s="355"/>
      <c r="AS6" s="355"/>
      <c r="AT6" s="355"/>
      <c r="AU6" s="355"/>
      <c r="AV6" s="355"/>
      <c r="AW6" s="355"/>
      <c r="AX6" s="355"/>
      <c r="AY6" s="355"/>
      <c r="AZ6" s="355"/>
      <c r="BA6" s="355"/>
      <c r="BB6" s="355"/>
      <c r="BC6" s="355"/>
      <c r="BD6" s="355"/>
      <c r="BE6" s="355"/>
      <c r="BF6" s="355"/>
      <c r="BG6" s="355"/>
      <c r="BH6" s="355"/>
      <c r="BI6" s="355"/>
      <c r="BJ6" s="355"/>
      <c r="BK6" s="355"/>
      <c r="BL6" s="355"/>
      <c r="BM6" s="355"/>
      <c r="BN6" s="355"/>
      <c r="BO6" s="355"/>
      <c r="BP6" s="355"/>
      <c r="BQ6" s="355"/>
      <c r="BR6" s="355"/>
      <c r="BS6" s="355"/>
      <c r="BT6" s="355"/>
      <c r="BU6" s="355"/>
      <c r="BV6" s="355"/>
      <c r="BW6" s="355"/>
      <c r="BX6" s="355"/>
      <c r="BY6" s="355"/>
      <c r="BZ6" s="355"/>
      <c r="CA6" s="355"/>
      <c r="CB6" s="355"/>
      <c r="CC6" s="355"/>
      <c r="CD6" s="355"/>
      <c r="CE6" s="355"/>
      <c r="CF6" s="355"/>
      <c r="CG6" s="355"/>
      <c r="CH6" s="355"/>
      <c r="CI6" s="355"/>
      <c r="CJ6" s="355"/>
      <c r="CK6" s="355"/>
      <c r="CL6" s="182"/>
      <c r="CM6" s="183"/>
    </row>
    <row r="7" spans="1:91" ht="15.75" customHeight="1" outlineLevel="1">
      <c r="A7" s="320" t="s">
        <v>230</v>
      </c>
      <c r="B7" s="320"/>
      <c r="C7" s="320"/>
      <c r="D7" s="320"/>
      <c r="E7" s="320"/>
      <c r="F7" s="320"/>
      <c r="G7" s="320"/>
      <c r="H7" s="320"/>
      <c r="I7" s="320"/>
      <c r="J7" s="320"/>
      <c r="K7" s="320"/>
      <c r="L7" s="320"/>
      <c r="M7" s="320"/>
      <c r="N7" s="320"/>
      <c r="O7" s="320"/>
      <c r="P7" s="320"/>
      <c r="Q7" s="320"/>
      <c r="R7" s="320"/>
      <c r="S7" s="320"/>
      <c r="T7" s="320"/>
      <c r="U7" s="320"/>
      <c r="V7" s="320"/>
      <c r="W7" s="320"/>
      <c r="X7" s="320"/>
      <c r="Y7" s="320"/>
      <c r="Z7" s="320"/>
      <c r="AA7" s="320"/>
      <c r="AB7" s="320"/>
      <c r="AC7" s="320"/>
      <c r="AD7" s="320"/>
      <c r="AE7" s="320"/>
      <c r="AF7" s="320"/>
      <c r="AG7" s="320"/>
      <c r="AH7" s="320"/>
      <c r="AI7" s="320"/>
      <c r="AJ7" s="320"/>
      <c r="AK7" s="320"/>
      <c r="AL7" s="320"/>
      <c r="AM7" s="320"/>
      <c r="AN7" s="320"/>
      <c r="AO7" s="320"/>
      <c r="AP7" s="320"/>
      <c r="AQ7" s="320"/>
      <c r="AR7" s="320"/>
      <c r="AS7" s="320"/>
      <c r="AT7" s="320"/>
      <c r="AU7" s="320"/>
      <c r="AV7" s="320"/>
      <c r="AW7" s="320"/>
      <c r="AX7" s="320"/>
      <c r="AY7" s="320"/>
      <c r="AZ7" s="320"/>
      <c r="BA7" s="320"/>
      <c r="BB7" s="320"/>
      <c r="BC7" s="320"/>
      <c r="BD7" s="320"/>
      <c r="BE7" s="320"/>
      <c r="BF7" s="320"/>
      <c r="BG7" s="320"/>
      <c r="BH7" s="320"/>
      <c r="BI7" s="320"/>
      <c r="BJ7" s="320"/>
      <c r="BK7" s="320"/>
      <c r="BL7" s="320"/>
      <c r="BM7" s="320"/>
      <c r="BN7" s="320"/>
      <c r="BO7" s="320"/>
      <c r="BP7" s="320"/>
      <c r="BQ7" s="320"/>
      <c r="BR7" s="320"/>
      <c r="BS7" s="320"/>
      <c r="BT7" s="320"/>
      <c r="BU7" s="320"/>
      <c r="BV7" s="320"/>
      <c r="BW7" s="320"/>
      <c r="BX7" s="320"/>
      <c r="BY7" s="320"/>
      <c r="BZ7" s="320"/>
      <c r="CA7" s="320"/>
      <c r="CB7" s="320"/>
      <c r="CC7" s="320"/>
      <c r="CD7" s="320"/>
      <c r="CE7" s="320"/>
      <c r="CF7" s="320"/>
      <c r="CG7" s="320"/>
      <c r="CH7" s="320"/>
      <c r="CI7" s="320"/>
      <c r="CJ7" s="320"/>
      <c r="CK7" s="320"/>
      <c r="CL7" s="184"/>
      <c r="CM7" s="185"/>
    </row>
    <row r="8" spans="1:91" ht="16.5" outlineLevel="1">
      <c r="A8" s="311"/>
      <c r="B8" s="311"/>
      <c r="C8" s="311"/>
      <c r="D8" s="311"/>
      <c r="AT8" s="186"/>
      <c r="AU8" s="186"/>
      <c r="CD8" s="186"/>
      <c r="CE8" s="186"/>
      <c r="CF8" s="186"/>
      <c r="CG8" s="186"/>
      <c r="CH8" s="186"/>
      <c r="CI8" s="186"/>
      <c r="CJ8" s="186"/>
      <c r="CK8" s="186"/>
    </row>
    <row r="9" spans="1:91" ht="15.75" customHeight="1" outlineLevel="1">
      <c r="A9" s="311" t="s">
        <v>353</v>
      </c>
      <c r="B9" s="311"/>
      <c r="C9" s="311"/>
      <c r="D9" s="311"/>
      <c r="E9" s="311"/>
      <c r="F9" s="311"/>
      <c r="G9" s="311"/>
      <c r="H9" s="311"/>
      <c r="I9" s="311"/>
      <c r="J9" s="311"/>
      <c r="K9" s="311"/>
      <c r="L9" s="311"/>
      <c r="M9" s="311"/>
      <c r="N9" s="311"/>
      <c r="O9" s="311"/>
      <c r="P9" s="311"/>
      <c r="Q9" s="311"/>
      <c r="R9" s="311"/>
      <c r="S9" s="311"/>
      <c r="T9" s="311"/>
      <c r="U9" s="311"/>
      <c r="V9" s="311"/>
      <c r="W9" s="311"/>
      <c r="X9" s="311"/>
      <c r="Y9" s="311"/>
      <c r="Z9" s="311"/>
      <c r="AA9" s="311"/>
      <c r="AB9" s="311"/>
      <c r="AC9" s="311"/>
      <c r="AD9" s="311"/>
      <c r="AE9" s="311"/>
      <c r="AF9" s="311"/>
      <c r="AG9" s="311"/>
      <c r="AH9" s="311"/>
      <c r="AI9" s="311"/>
      <c r="AJ9" s="311"/>
      <c r="AK9" s="311"/>
      <c r="AL9" s="311"/>
      <c r="AM9" s="311"/>
      <c r="AN9" s="311"/>
      <c r="AO9" s="311"/>
      <c r="AP9" s="311"/>
      <c r="AQ9" s="311"/>
      <c r="AR9" s="311"/>
      <c r="AS9" s="311"/>
      <c r="AT9" s="311"/>
      <c r="AU9" s="311"/>
      <c r="AV9" s="311"/>
      <c r="AW9" s="311"/>
      <c r="AX9" s="311"/>
      <c r="AY9" s="311"/>
      <c r="AZ9" s="311"/>
      <c r="BA9" s="311"/>
      <c r="BB9" s="311"/>
      <c r="BC9" s="311"/>
      <c r="BD9" s="311"/>
      <c r="BE9" s="311"/>
      <c r="BF9" s="311"/>
      <c r="BG9" s="311"/>
      <c r="BH9" s="311"/>
      <c r="BI9" s="311"/>
      <c r="BJ9" s="311"/>
      <c r="BK9" s="311"/>
      <c r="BL9" s="311"/>
      <c r="BM9" s="311"/>
      <c r="BN9" s="311"/>
      <c r="BO9" s="311"/>
      <c r="BP9" s="311"/>
      <c r="BQ9" s="311"/>
      <c r="BR9" s="311"/>
      <c r="BS9" s="311"/>
      <c r="BT9" s="311"/>
      <c r="BU9" s="311"/>
      <c r="BV9" s="311"/>
      <c r="BW9" s="311"/>
      <c r="BX9" s="311"/>
      <c r="BY9" s="311"/>
      <c r="BZ9" s="311"/>
      <c r="CA9" s="311"/>
      <c r="CB9" s="311"/>
      <c r="CC9" s="311"/>
      <c r="CD9" s="311"/>
      <c r="CE9" s="311"/>
      <c r="CF9" s="311"/>
      <c r="CG9" s="311"/>
      <c r="CH9" s="311"/>
      <c r="CI9" s="311"/>
      <c r="CJ9" s="311"/>
      <c r="CK9" s="311"/>
      <c r="CL9" s="187"/>
    </row>
    <row r="10" spans="1:91" outlineLevel="1">
      <c r="A10" s="343"/>
      <c r="B10" s="343"/>
      <c r="C10" s="343"/>
      <c r="D10" s="343"/>
    </row>
    <row r="11" spans="1:91" ht="18.75" customHeight="1" outlineLevel="1">
      <c r="A11" s="356" t="s">
        <v>5</v>
      </c>
      <c r="B11" s="356"/>
      <c r="C11" s="356"/>
      <c r="D11" s="356"/>
      <c r="E11" s="356"/>
      <c r="F11" s="356"/>
      <c r="G11" s="356"/>
      <c r="H11" s="356"/>
      <c r="I11" s="356"/>
      <c r="J11" s="356"/>
      <c r="K11" s="356"/>
      <c r="L11" s="356"/>
      <c r="M11" s="356"/>
      <c r="N11" s="356"/>
      <c r="O11" s="356"/>
      <c r="P11" s="356"/>
      <c r="Q11" s="356"/>
      <c r="R11" s="356"/>
      <c r="S11" s="356"/>
      <c r="T11" s="356"/>
      <c r="U11" s="356"/>
      <c r="V11" s="356"/>
      <c r="W11" s="356"/>
      <c r="X11" s="356"/>
      <c r="Y11" s="356"/>
      <c r="Z11" s="356"/>
      <c r="AA11" s="356"/>
      <c r="AB11" s="356"/>
      <c r="AC11" s="356"/>
      <c r="AD11" s="356"/>
      <c r="AE11" s="356"/>
      <c r="AF11" s="356"/>
      <c r="AG11" s="356"/>
      <c r="AH11" s="356"/>
      <c r="AI11" s="356"/>
      <c r="AJ11" s="356"/>
      <c r="AK11" s="356"/>
      <c r="AL11" s="356"/>
      <c r="AM11" s="356"/>
      <c r="AN11" s="356"/>
      <c r="AO11" s="356"/>
      <c r="AP11" s="356"/>
      <c r="AQ11" s="356"/>
      <c r="AR11" s="356"/>
      <c r="AS11" s="356"/>
      <c r="AT11" s="356"/>
      <c r="AU11" s="356"/>
      <c r="AV11" s="356"/>
      <c r="AW11" s="356"/>
      <c r="AX11" s="356"/>
      <c r="AY11" s="356"/>
      <c r="AZ11" s="356"/>
      <c r="BA11" s="356"/>
      <c r="BB11" s="356"/>
      <c r="BC11" s="356"/>
      <c r="BD11" s="356"/>
      <c r="BE11" s="356"/>
      <c r="BF11" s="356"/>
      <c r="BG11" s="356"/>
      <c r="BH11" s="356"/>
      <c r="BI11" s="356"/>
      <c r="BJ11" s="356"/>
      <c r="BK11" s="356"/>
      <c r="BL11" s="356"/>
      <c r="BM11" s="356"/>
      <c r="BN11" s="356"/>
      <c r="BO11" s="356"/>
      <c r="BP11" s="356"/>
      <c r="BQ11" s="356"/>
      <c r="BR11" s="356"/>
      <c r="BS11" s="356"/>
      <c r="BT11" s="356"/>
      <c r="BU11" s="356"/>
      <c r="BV11" s="356"/>
      <c r="BW11" s="356"/>
      <c r="BX11" s="356"/>
      <c r="BY11" s="356"/>
      <c r="BZ11" s="356"/>
      <c r="CA11" s="356"/>
      <c r="CB11" s="356"/>
      <c r="CC11" s="356"/>
      <c r="CD11" s="356"/>
      <c r="CE11" s="356"/>
      <c r="CF11" s="356"/>
      <c r="CG11" s="356"/>
      <c r="CH11" s="356"/>
      <c r="CI11" s="356"/>
      <c r="CJ11" s="356"/>
      <c r="CK11" s="356"/>
      <c r="CL11" s="15"/>
    </row>
    <row r="12" spans="1:91" ht="15.75" customHeight="1" outlineLevel="1">
      <c r="A12" s="311" t="s">
        <v>354</v>
      </c>
      <c r="B12" s="311"/>
      <c r="C12" s="311"/>
      <c r="D12" s="311"/>
      <c r="E12" s="311"/>
      <c r="F12" s="311"/>
      <c r="G12" s="311"/>
      <c r="H12" s="311"/>
      <c r="I12" s="311"/>
      <c r="J12" s="311"/>
      <c r="K12" s="311"/>
      <c r="L12" s="311"/>
      <c r="M12" s="311"/>
      <c r="N12" s="311"/>
      <c r="O12" s="311"/>
      <c r="P12" s="311"/>
      <c r="Q12" s="311"/>
      <c r="R12" s="311"/>
      <c r="S12" s="311"/>
      <c r="T12" s="311"/>
      <c r="U12" s="311"/>
      <c r="V12" s="311"/>
      <c r="W12" s="311"/>
      <c r="X12" s="311"/>
      <c r="Y12" s="311"/>
      <c r="Z12" s="311"/>
      <c r="AA12" s="311"/>
      <c r="AB12" s="311"/>
      <c r="AC12" s="311"/>
      <c r="AD12" s="311"/>
      <c r="AE12" s="311"/>
      <c r="AF12" s="311"/>
      <c r="AG12" s="311"/>
      <c r="AH12" s="311"/>
      <c r="AI12" s="311"/>
      <c r="AJ12" s="311"/>
      <c r="AK12" s="311"/>
      <c r="AL12" s="311"/>
      <c r="AM12" s="311"/>
      <c r="AN12" s="311"/>
      <c r="AO12" s="311"/>
      <c r="AP12" s="311"/>
      <c r="AQ12" s="311"/>
      <c r="AR12" s="311"/>
      <c r="AS12" s="311"/>
      <c r="AT12" s="311"/>
      <c r="AU12" s="311"/>
      <c r="AV12" s="311"/>
      <c r="AW12" s="311"/>
      <c r="AX12" s="311"/>
      <c r="AY12" s="311"/>
      <c r="AZ12" s="311"/>
      <c r="BA12" s="311"/>
      <c r="BB12" s="311"/>
      <c r="BC12" s="311"/>
      <c r="BD12" s="311"/>
      <c r="BE12" s="311"/>
      <c r="BF12" s="311"/>
      <c r="BG12" s="311"/>
      <c r="BH12" s="311"/>
      <c r="BI12" s="311"/>
      <c r="BJ12" s="311"/>
      <c r="BK12" s="311"/>
      <c r="BL12" s="311"/>
      <c r="BM12" s="311"/>
      <c r="BN12" s="311"/>
      <c r="BO12" s="311"/>
      <c r="BP12" s="311"/>
      <c r="BQ12" s="311"/>
      <c r="BR12" s="311"/>
      <c r="BS12" s="311"/>
      <c r="BT12" s="311"/>
      <c r="BU12" s="311"/>
      <c r="BV12" s="311"/>
      <c r="BW12" s="311"/>
      <c r="BX12" s="311"/>
      <c r="BY12" s="311"/>
      <c r="BZ12" s="311"/>
      <c r="CA12" s="311"/>
      <c r="CB12" s="311"/>
      <c r="CC12" s="311"/>
      <c r="CD12" s="311"/>
      <c r="CE12" s="311"/>
      <c r="CF12" s="311"/>
      <c r="CG12" s="311"/>
      <c r="CH12" s="311"/>
      <c r="CI12" s="311"/>
      <c r="CJ12" s="311"/>
      <c r="CK12" s="311"/>
    </row>
    <row r="13" spans="1:91" outlineLevel="1">
      <c r="A13" s="13"/>
      <c r="O13" s="189"/>
    </row>
    <row r="14" spans="1:91" outlineLevel="1">
      <c r="A14" s="13"/>
      <c r="AY14" s="190"/>
    </row>
    <row r="15" spans="1:91">
      <c r="A15" s="344"/>
      <c r="B15" s="344"/>
      <c r="C15" s="344"/>
      <c r="D15" s="344"/>
      <c r="E15" s="344"/>
      <c r="F15" s="344"/>
      <c r="G15" s="344"/>
      <c r="H15" s="344"/>
      <c r="I15" s="344"/>
      <c r="J15" s="344"/>
      <c r="K15" s="344"/>
      <c r="L15" s="344"/>
      <c r="M15" s="344"/>
      <c r="N15" s="344"/>
      <c r="O15" s="344"/>
      <c r="P15" s="344"/>
      <c r="Q15" s="344"/>
      <c r="R15" s="344"/>
      <c r="S15" s="344"/>
      <c r="T15" s="344"/>
      <c r="U15" s="344"/>
      <c r="V15" s="344"/>
      <c r="W15" s="344"/>
      <c r="X15" s="344"/>
      <c r="Y15" s="344"/>
      <c r="Z15" s="344"/>
      <c r="AA15" s="344"/>
      <c r="AB15" s="344"/>
      <c r="AC15" s="344"/>
      <c r="AD15" s="344"/>
      <c r="AE15" s="344"/>
      <c r="AF15" s="344"/>
      <c r="AG15" s="344"/>
      <c r="AH15" s="344"/>
      <c r="AI15" s="344"/>
      <c r="AJ15" s="344"/>
      <c r="AK15" s="344"/>
      <c r="AL15" s="344"/>
      <c r="AM15" s="344"/>
      <c r="AN15" s="344"/>
      <c r="AO15" s="344"/>
      <c r="AP15" s="344"/>
      <c r="AQ15" s="344"/>
      <c r="AR15" s="344"/>
      <c r="AS15" s="344"/>
      <c r="AT15" s="344"/>
      <c r="AU15" s="191"/>
      <c r="AV15" s="191"/>
      <c r="AW15" s="191"/>
      <c r="AX15" s="192"/>
      <c r="AY15" s="192"/>
      <c r="AZ15" s="192"/>
      <c r="BA15" s="191"/>
      <c r="BB15" s="191"/>
      <c r="BC15" s="191"/>
      <c r="BD15" s="191"/>
      <c r="BE15" s="191"/>
      <c r="BF15" s="191"/>
      <c r="BG15" s="191"/>
      <c r="BH15" s="191"/>
      <c r="BI15" s="191"/>
      <c r="BJ15" s="191"/>
      <c r="BK15" s="191"/>
      <c r="BL15" s="191"/>
      <c r="BM15" s="191"/>
      <c r="BN15" s="191"/>
      <c r="BO15" s="191"/>
      <c r="BP15" s="191"/>
      <c r="BQ15" s="191"/>
      <c r="BR15" s="191"/>
      <c r="BS15" s="191"/>
      <c r="BT15" s="191"/>
      <c r="BU15" s="191"/>
      <c r="BV15" s="191"/>
      <c r="BW15" s="191"/>
      <c r="BX15" s="191"/>
      <c r="BY15" s="191"/>
      <c r="BZ15" s="191"/>
      <c r="CA15" s="191"/>
      <c r="CB15" s="191"/>
      <c r="CC15" s="191"/>
      <c r="CD15" s="191"/>
      <c r="CE15" s="191"/>
      <c r="CF15" s="191"/>
      <c r="CG15" s="191"/>
      <c r="CH15" s="191"/>
      <c r="CI15" s="191"/>
      <c r="CJ15" s="191"/>
      <c r="CK15" s="191"/>
    </row>
    <row r="16" spans="1:91" ht="24.75" customHeight="1">
      <c r="A16" s="331" t="s">
        <v>7</v>
      </c>
      <c r="B16" s="331" t="s">
        <v>8</v>
      </c>
      <c r="C16" s="331" t="s">
        <v>355</v>
      </c>
      <c r="D16" s="334" t="s">
        <v>356</v>
      </c>
      <c r="E16" s="338" t="s">
        <v>514</v>
      </c>
      <c r="F16" s="339"/>
      <c r="G16" s="339"/>
      <c r="H16" s="339"/>
      <c r="I16" s="339"/>
      <c r="J16" s="339"/>
      <c r="K16" s="339"/>
      <c r="L16" s="339"/>
      <c r="M16" s="339"/>
      <c r="N16" s="339"/>
      <c r="O16" s="339"/>
      <c r="P16" s="339"/>
      <c r="Q16" s="339"/>
      <c r="R16" s="339"/>
      <c r="S16" s="339"/>
      <c r="T16" s="339"/>
      <c r="U16" s="339"/>
      <c r="V16" s="339"/>
      <c r="W16" s="339"/>
      <c r="X16" s="339"/>
      <c r="Y16" s="339"/>
      <c r="Z16" s="339"/>
      <c r="AA16" s="339"/>
      <c r="AB16" s="339"/>
      <c r="AC16" s="339"/>
      <c r="AD16" s="339"/>
      <c r="AE16" s="339"/>
      <c r="AF16" s="339"/>
      <c r="AG16" s="339"/>
      <c r="AH16" s="339"/>
      <c r="AI16" s="339"/>
      <c r="AJ16" s="339"/>
      <c r="AK16" s="339"/>
      <c r="AL16" s="339"/>
      <c r="AM16" s="339"/>
      <c r="AN16" s="339"/>
      <c r="AO16" s="339"/>
      <c r="AP16" s="339"/>
      <c r="AQ16" s="339"/>
      <c r="AR16" s="339"/>
      <c r="AS16" s="339"/>
      <c r="AT16" s="339"/>
      <c r="AU16" s="339"/>
      <c r="AV16" s="339"/>
      <c r="AW16" s="339"/>
      <c r="AX16" s="339"/>
      <c r="AY16" s="339"/>
      <c r="AZ16" s="339"/>
      <c r="BA16" s="339"/>
      <c r="BB16" s="339"/>
      <c r="BC16" s="339"/>
      <c r="BD16" s="339"/>
      <c r="BE16" s="339"/>
      <c r="BF16" s="339"/>
      <c r="BG16" s="339"/>
      <c r="BH16" s="339"/>
      <c r="BI16" s="339"/>
      <c r="BJ16" s="339"/>
      <c r="BK16" s="339"/>
      <c r="BL16" s="339"/>
      <c r="BM16" s="339"/>
      <c r="BN16" s="339"/>
      <c r="BO16" s="339"/>
      <c r="BP16" s="339"/>
      <c r="BQ16" s="339"/>
      <c r="BR16" s="339"/>
      <c r="BS16" s="339"/>
      <c r="BT16" s="339"/>
      <c r="BU16" s="339"/>
      <c r="BV16" s="339"/>
      <c r="BW16" s="339"/>
      <c r="BX16" s="339"/>
      <c r="BY16" s="339"/>
      <c r="BZ16" s="339"/>
      <c r="CA16" s="339"/>
      <c r="CB16" s="339"/>
      <c r="CC16" s="339"/>
      <c r="CD16" s="340"/>
      <c r="CE16" s="345" t="s">
        <v>515</v>
      </c>
      <c r="CF16" s="346"/>
      <c r="CG16" s="346"/>
      <c r="CH16" s="346"/>
      <c r="CI16" s="346"/>
      <c r="CJ16" s="346"/>
      <c r="CK16" s="347"/>
      <c r="CL16" s="264" t="s">
        <v>10</v>
      </c>
    </row>
    <row r="17" spans="1:90" ht="24.75" customHeight="1">
      <c r="A17" s="331"/>
      <c r="B17" s="331"/>
      <c r="C17" s="331"/>
      <c r="D17" s="335"/>
      <c r="E17" s="338" t="s">
        <v>18</v>
      </c>
      <c r="F17" s="339"/>
      <c r="G17" s="339"/>
      <c r="H17" s="339"/>
      <c r="I17" s="339"/>
      <c r="J17" s="339"/>
      <c r="K17" s="339"/>
      <c r="L17" s="339"/>
      <c r="M17" s="339"/>
      <c r="N17" s="339"/>
      <c r="O17" s="339"/>
      <c r="P17" s="339"/>
      <c r="Q17" s="339"/>
      <c r="R17" s="339"/>
      <c r="S17" s="339"/>
      <c r="T17" s="339"/>
      <c r="U17" s="339"/>
      <c r="V17" s="339"/>
      <c r="W17" s="339"/>
      <c r="X17" s="339"/>
      <c r="Y17" s="339"/>
      <c r="Z17" s="339"/>
      <c r="AA17" s="339"/>
      <c r="AB17" s="339"/>
      <c r="AC17" s="339"/>
      <c r="AD17" s="339"/>
      <c r="AE17" s="339"/>
      <c r="AF17" s="339"/>
      <c r="AG17" s="339"/>
      <c r="AH17" s="339"/>
      <c r="AI17" s="339"/>
      <c r="AJ17" s="339"/>
      <c r="AK17" s="339"/>
      <c r="AL17" s="339"/>
      <c r="AM17" s="339"/>
      <c r="AN17" s="339"/>
      <c r="AO17" s="339"/>
      <c r="AP17" s="339"/>
      <c r="AQ17" s="339"/>
      <c r="AR17" s="339"/>
      <c r="AS17" s="339"/>
      <c r="AT17" s="340"/>
      <c r="AU17" s="338" t="s">
        <v>19</v>
      </c>
      <c r="AV17" s="339"/>
      <c r="AW17" s="339"/>
      <c r="AX17" s="339"/>
      <c r="AY17" s="339"/>
      <c r="AZ17" s="339"/>
      <c r="BA17" s="339"/>
      <c r="BB17" s="339"/>
      <c r="BC17" s="339"/>
      <c r="BD17" s="339"/>
      <c r="BE17" s="339"/>
      <c r="BF17" s="339"/>
      <c r="BG17" s="339"/>
      <c r="BH17" s="339"/>
      <c r="BI17" s="339"/>
      <c r="BJ17" s="339"/>
      <c r="BK17" s="339"/>
      <c r="BL17" s="339"/>
      <c r="BM17" s="339"/>
      <c r="BN17" s="339"/>
      <c r="BO17" s="339"/>
      <c r="BP17" s="339"/>
      <c r="BQ17" s="339"/>
      <c r="BR17" s="339"/>
      <c r="BS17" s="339"/>
      <c r="BT17" s="339"/>
      <c r="BU17" s="339"/>
      <c r="BV17" s="339"/>
      <c r="BW17" s="339"/>
      <c r="BX17" s="339"/>
      <c r="BY17" s="339"/>
      <c r="BZ17" s="339"/>
      <c r="CA17" s="339"/>
      <c r="CB17" s="339"/>
      <c r="CC17" s="339"/>
      <c r="CD17" s="340"/>
      <c r="CE17" s="348"/>
      <c r="CF17" s="349"/>
      <c r="CG17" s="349"/>
      <c r="CH17" s="349"/>
      <c r="CI17" s="349"/>
      <c r="CJ17" s="349"/>
      <c r="CK17" s="350"/>
      <c r="CL17" s="264"/>
    </row>
    <row r="18" spans="1:90" ht="29.25" hidden="1" customHeight="1">
      <c r="A18" s="331"/>
      <c r="B18" s="331"/>
      <c r="C18" s="331"/>
      <c r="D18" s="335"/>
      <c r="E18" s="331" t="s">
        <v>277</v>
      </c>
      <c r="F18" s="331"/>
      <c r="G18" s="331"/>
      <c r="H18" s="331"/>
      <c r="I18" s="331"/>
      <c r="J18" s="331"/>
      <c r="K18" s="331"/>
      <c r="L18" s="331"/>
      <c r="M18" s="331"/>
      <c r="N18" s="331"/>
      <c r="O18" s="331"/>
      <c r="P18" s="331"/>
      <c r="Q18" s="331"/>
      <c r="R18" s="331"/>
      <c r="S18" s="331" t="s">
        <v>239</v>
      </c>
      <c r="T18" s="331"/>
      <c r="U18" s="331"/>
      <c r="V18" s="331"/>
      <c r="W18" s="331"/>
      <c r="X18" s="331"/>
      <c r="Y18" s="331"/>
      <c r="Z18" s="326" t="s">
        <v>240</v>
      </c>
      <c r="AA18" s="326"/>
      <c r="AB18" s="326"/>
      <c r="AC18" s="326"/>
      <c r="AD18" s="326"/>
      <c r="AE18" s="326"/>
      <c r="AF18" s="327"/>
      <c r="AG18" s="285" t="s">
        <v>241</v>
      </c>
      <c r="AH18" s="341"/>
      <c r="AI18" s="341"/>
      <c r="AJ18" s="341"/>
      <c r="AK18" s="341"/>
      <c r="AL18" s="341"/>
      <c r="AM18" s="341"/>
      <c r="AN18" s="264" t="s">
        <v>242</v>
      </c>
      <c r="AO18" s="264"/>
      <c r="AP18" s="264"/>
      <c r="AQ18" s="264"/>
      <c r="AR18" s="264"/>
      <c r="AS18" s="264"/>
      <c r="AT18" s="264"/>
      <c r="AU18" s="99"/>
      <c r="AV18" s="331" t="s">
        <v>277</v>
      </c>
      <c r="AW18" s="331"/>
      <c r="AX18" s="331"/>
      <c r="AY18" s="331"/>
      <c r="AZ18" s="331"/>
      <c r="BA18" s="331"/>
      <c r="BB18" s="331"/>
      <c r="BC18" s="331" t="s">
        <v>239</v>
      </c>
      <c r="BD18" s="331"/>
      <c r="BE18" s="331"/>
      <c r="BF18" s="331"/>
      <c r="BG18" s="331"/>
      <c r="BH18" s="331"/>
      <c r="BI18" s="331"/>
      <c r="BJ18" s="326" t="s">
        <v>240</v>
      </c>
      <c r="BK18" s="326"/>
      <c r="BL18" s="326"/>
      <c r="BM18" s="326"/>
      <c r="BN18" s="326"/>
      <c r="BO18" s="326"/>
      <c r="BP18" s="327"/>
      <c r="BQ18" s="285" t="s">
        <v>241</v>
      </c>
      <c r="BR18" s="341"/>
      <c r="BS18" s="341"/>
      <c r="BT18" s="341"/>
      <c r="BU18" s="341"/>
      <c r="BV18" s="341"/>
      <c r="BW18" s="341"/>
      <c r="BX18" s="264" t="s">
        <v>242</v>
      </c>
      <c r="BY18" s="264"/>
      <c r="BZ18" s="264"/>
      <c r="CA18" s="264"/>
      <c r="CB18" s="264"/>
      <c r="CC18" s="264"/>
      <c r="CD18" s="264"/>
      <c r="CE18" s="348"/>
      <c r="CF18" s="349"/>
      <c r="CG18" s="349"/>
      <c r="CH18" s="349"/>
      <c r="CI18" s="349"/>
      <c r="CJ18" s="349"/>
      <c r="CK18" s="350"/>
      <c r="CL18" s="264"/>
    </row>
    <row r="19" spans="1:90" ht="45" hidden="1" customHeight="1">
      <c r="A19" s="331"/>
      <c r="B19" s="331"/>
      <c r="C19" s="331"/>
      <c r="D19" s="335"/>
      <c r="E19" s="331" t="s">
        <v>357</v>
      </c>
      <c r="F19" s="331"/>
      <c r="G19" s="331"/>
      <c r="H19" s="331"/>
      <c r="I19" s="331"/>
      <c r="J19" s="331"/>
      <c r="K19" s="331"/>
      <c r="L19" s="331" t="s">
        <v>357</v>
      </c>
      <c r="M19" s="331"/>
      <c r="N19" s="331"/>
      <c r="O19" s="331"/>
      <c r="P19" s="331"/>
      <c r="Q19" s="331"/>
      <c r="R19" s="331"/>
      <c r="S19" s="331"/>
      <c r="T19" s="331"/>
      <c r="U19" s="331"/>
      <c r="V19" s="331"/>
      <c r="W19" s="331"/>
      <c r="X19" s="331"/>
      <c r="Y19" s="331"/>
      <c r="Z19" s="331"/>
      <c r="AA19" s="331"/>
      <c r="AB19" s="331"/>
      <c r="AC19" s="331"/>
      <c r="AD19" s="331"/>
      <c r="AE19" s="331"/>
      <c r="AF19" s="331"/>
      <c r="AG19" s="331"/>
      <c r="AH19" s="331"/>
      <c r="AI19" s="331"/>
      <c r="AJ19" s="331"/>
      <c r="AK19" s="331"/>
      <c r="AL19" s="331"/>
      <c r="AM19" s="331"/>
      <c r="AN19" s="331"/>
      <c r="AO19" s="331"/>
      <c r="AP19" s="331"/>
      <c r="AQ19" s="331"/>
      <c r="AR19" s="331"/>
      <c r="AS19" s="331"/>
      <c r="AT19" s="331"/>
      <c r="AU19" s="164"/>
      <c r="AV19" s="331"/>
      <c r="AW19" s="331"/>
      <c r="AX19" s="331"/>
      <c r="AY19" s="331"/>
      <c r="AZ19" s="331"/>
      <c r="BA19" s="331"/>
      <c r="BB19" s="331"/>
      <c r="BC19" s="331"/>
      <c r="BD19" s="331"/>
      <c r="BE19" s="331"/>
      <c r="BF19" s="331"/>
      <c r="BG19" s="331"/>
      <c r="BH19" s="331"/>
      <c r="BI19" s="331"/>
      <c r="BJ19" s="331"/>
      <c r="BK19" s="331"/>
      <c r="BL19" s="331"/>
      <c r="BM19" s="331"/>
      <c r="BN19" s="331"/>
      <c r="BO19" s="331"/>
      <c r="BP19" s="331"/>
      <c r="BQ19" s="331"/>
      <c r="BR19" s="331"/>
      <c r="BS19" s="331"/>
      <c r="BT19" s="331"/>
      <c r="BU19" s="331"/>
      <c r="BV19" s="331"/>
      <c r="BW19" s="331"/>
      <c r="BX19" s="331"/>
      <c r="BY19" s="331"/>
      <c r="BZ19" s="331"/>
      <c r="CA19" s="331"/>
      <c r="CB19" s="331"/>
      <c r="CC19" s="331"/>
      <c r="CD19" s="331"/>
      <c r="CE19" s="351"/>
      <c r="CF19" s="352"/>
      <c r="CG19" s="352"/>
      <c r="CH19" s="352"/>
      <c r="CI19" s="352"/>
      <c r="CJ19" s="352"/>
      <c r="CK19" s="353"/>
      <c r="CL19" s="264"/>
    </row>
    <row r="20" spans="1:90" ht="87.75" customHeight="1">
      <c r="A20" s="331"/>
      <c r="B20" s="331"/>
      <c r="C20" s="331"/>
      <c r="D20" s="336"/>
      <c r="E20" s="24" t="s">
        <v>282</v>
      </c>
      <c r="F20" s="24" t="s">
        <v>283</v>
      </c>
      <c r="G20" s="24" t="s">
        <v>358</v>
      </c>
      <c r="H20" s="24" t="s">
        <v>359</v>
      </c>
      <c r="I20" s="24" t="s">
        <v>360</v>
      </c>
      <c r="J20" s="24" t="s">
        <v>285</v>
      </c>
      <c r="K20" s="193" t="s">
        <v>286</v>
      </c>
      <c r="L20" s="24" t="s">
        <v>282</v>
      </c>
      <c r="M20" s="24" t="s">
        <v>283</v>
      </c>
      <c r="N20" s="24" t="s">
        <v>358</v>
      </c>
      <c r="O20" s="24" t="s">
        <v>359</v>
      </c>
      <c r="P20" s="24" t="s">
        <v>360</v>
      </c>
      <c r="Q20" s="24" t="s">
        <v>285</v>
      </c>
      <c r="R20" s="193" t="s">
        <v>286</v>
      </c>
      <c r="S20" s="24" t="s">
        <v>282</v>
      </c>
      <c r="T20" s="24" t="s">
        <v>283</v>
      </c>
      <c r="U20" s="24" t="s">
        <v>358</v>
      </c>
      <c r="V20" s="24" t="s">
        <v>359</v>
      </c>
      <c r="W20" s="24" t="s">
        <v>360</v>
      </c>
      <c r="X20" s="24" t="s">
        <v>285</v>
      </c>
      <c r="Y20" s="193" t="s">
        <v>286</v>
      </c>
      <c r="Z20" s="24" t="s">
        <v>282</v>
      </c>
      <c r="AA20" s="24" t="s">
        <v>283</v>
      </c>
      <c r="AB20" s="24" t="s">
        <v>358</v>
      </c>
      <c r="AC20" s="24" t="s">
        <v>359</v>
      </c>
      <c r="AD20" s="24" t="s">
        <v>360</v>
      </c>
      <c r="AE20" s="24" t="s">
        <v>285</v>
      </c>
      <c r="AF20" s="193" t="s">
        <v>286</v>
      </c>
      <c r="AG20" s="24" t="s">
        <v>282</v>
      </c>
      <c r="AH20" s="24" t="s">
        <v>283</v>
      </c>
      <c r="AI20" s="24" t="s">
        <v>358</v>
      </c>
      <c r="AJ20" s="24" t="s">
        <v>359</v>
      </c>
      <c r="AK20" s="24" t="s">
        <v>360</v>
      </c>
      <c r="AL20" s="24" t="s">
        <v>285</v>
      </c>
      <c r="AM20" s="193" t="s">
        <v>286</v>
      </c>
      <c r="AN20" s="24" t="s">
        <v>282</v>
      </c>
      <c r="AO20" s="24" t="s">
        <v>283</v>
      </c>
      <c r="AP20" s="24" t="s">
        <v>358</v>
      </c>
      <c r="AQ20" s="24" t="s">
        <v>359</v>
      </c>
      <c r="AR20" s="24" t="s">
        <v>360</v>
      </c>
      <c r="AS20" s="24" t="s">
        <v>285</v>
      </c>
      <c r="AT20" s="193" t="s">
        <v>286</v>
      </c>
      <c r="AU20" s="24" t="s">
        <v>391</v>
      </c>
      <c r="AV20" s="24" t="s">
        <v>282</v>
      </c>
      <c r="AW20" s="24" t="s">
        <v>283</v>
      </c>
      <c r="AX20" s="24" t="s">
        <v>358</v>
      </c>
      <c r="AY20" s="24" t="s">
        <v>359</v>
      </c>
      <c r="AZ20" s="24" t="s">
        <v>360</v>
      </c>
      <c r="BA20" s="24" t="s">
        <v>285</v>
      </c>
      <c r="BB20" s="193" t="s">
        <v>286</v>
      </c>
      <c r="BC20" s="24" t="s">
        <v>282</v>
      </c>
      <c r="BD20" s="24" t="s">
        <v>283</v>
      </c>
      <c r="BE20" s="24" t="s">
        <v>358</v>
      </c>
      <c r="BF20" s="24" t="s">
        <v>359</v>
      </c>
      <c r="BG20" s="24" t="s">
        <v>360</v>
      </c>
      <c r="BH20" s="24" t="s">
        <v>285</v>
      </c>
      <c r="BI20" s="193" t="s">
        <v>286</v>
      </c>
      <c r="BJ20" s="24" t="s">
        <v>282</v>
      </c>
      <c r="BK20" s="24" t="s">
        <v>283</v>
      </c>
      <c r="BL20" s="24" t="s">
        <v>358</v>
      </c>
      <c r="BM20" s="24" t="s">
        <v>359</v>
      </c>
      <c r="BN20" s="24" t="s">
        <v>360</v>
      </c>
      <c r="BO20" s="24" t="s">
        <v>285</v>
      </c>
      <c r="BP20" s="193" t="s">
        <v>286</v>
      </c>
      <c r="BQ20" s="24" t="s">
        <v>282</v>
      </c>
      <c r="BR20" s="24" t="s">
        <v>283</v>
      </c>
      <c r="BS20" s="24" t="s">
        <v>358</v>
      </c>
      <c r="BT20" s="24" t="s">
        <v>359</v>
      </c>
      <c r="BU20" s="24" t="s">
        <v>360</v>
      </c>
      <c r="BV20" s="24" t="s">
        <v>285</v>
      </c>
      <c r="BW20" s="193" t="s">
        <v>286</v>
      </c>
      <c r="BX20" s="24" t="s">
        <v>282</v>
      </c>
      <c r="BY20" s="24" t="s">
        <v>283</v>
      </c>
      <c r="BZ20" s="24" t="s">
        <v>358</v>
      </c>
      <c r="CA20" s="24" t="s">
        <v>359</v>
      </c>
      <c r="CB20" s="24" t="s">
        <v>360</v>
      </c>
      <c r="CC20" s="24" t="s">
        <v>285</v>
      </c>
      <c r="CD20" s="193" t="s">
        <v>286</v>
      </c>
      <c r="CE20" s="193" t="s">
        <v>282</v>
      </c>
      <c r="CF20" s="193" t="s">
        <v>283</v>
      </c>
      <c r="CG20" s="193" t="s">
        <v>358</v>
      </c>
      <c r="CH20" s="193" t="s">
        <v>359</v>
      </c>
      <c r="CI20" s="193" t="s">
        <v>360</v>
      </c>
      <c r="CJ20" s="193" t="s">
        <v>285</v>
      </c>
      <c r="CK20" s="193" t="s">
        <v>286</v>
      </c>
      <c r="CL20" s="264"/>
    </row>
    <row r="21" spans="1:90" s="194" customFormat="1">
      <c r="A21" s="164">
        <v>1</v>
      </c>
      <c r="B21" s="164">
        <v>2</v>
      </c>
      <c r="C21" s="164">
        <v>3</v>
      </c>
      <c r="D21" s="164">
        <v>4</v>
      </c>
      <c r="E21" s="165" t="s">
        <v>361</v>
      </c>
      <c r="F21" s="165" t="s">
        <v>362</v>
      </c>
      <c r="G21" s="165" t="s">
        <v>363</v>
      </c>
      <c r="H21" s="165" t="s">
        <v>364</v>
      </c>
      <c r="I21" s="165" t="s">
        <v>365</v>
      </c>
      <c r="J21" s="165" t="s">
        <v>366</v>
      </c>
      <c r="K21" s="165" t="s">
        <v>367</v>
      </c>
      <c r="L21" s="165" t="s">
        <v>343</v>
      </c>
      <c r="M21" s="165" t="s">
        <v>344</v>
      </c>
      <c r="N21" s="165" t="s">
        <v>215</v>
      </c>
      <c r="O21" s="165" t="s">
        <v>245</v>
      </c>
      <c r="P21" s="165" t="s">
        <v>246</v>
      </c>
      <c r="Q21" s="165" t="s">
        <v>247</v>
      </c>
      <c r="R21" s="165" t="s">
        <v>143</v>
      </c>
      <c r="S21" s="165" t="s">
        <v>287</v>
      </c>
      <c r="T21" s="165" t="s">
        <v>288</v>
      </c>
      <c r="U21" s="165" t="s">
        <v>289</v>
      </c>
      <c r="V21" s="165" t="s">
        <v>290</v>
      </c>
      <c r="W21" s="165" t="s">
        <v>291</v>
      </c>
      <c r="X21" s="165" t="s">
        <v>292</v>
      </c>
      <c r="Y21" s="165" t="s">
        <v>293</v>
      </c>
      <c r="Z21" s="165" t="s">
        <v>294</v>
      </c>
      <c r="AA21" s="165" t="s">
        <v>295</v>
      </c>
      <c r="AB21" s="165" t="s">
        <v>296</v>
      </c>
      <c r="AC21" s="165" t="s">
        <v>297</v>
      </c>
      <c r="AD21" s="165" t="s">
        <v>298</v>
      </c>
      <c r="AE21" s="165" t="s">
        <v>299</v>
      </c>
      <c r="AF21" s="165" t="s">
        <v>300</v>
      </c>
      <c r="AG21" s="165" t="s">
        <v>301</v>
      </c>
      <c r="AH21" s="165" t="s">
        <v>302</v>
      </c>
      <c r="AI21" s="165" t="s">
        <v>303</v>
      </c>
      <c r="AJ21" s="165" t="s">
        <v>304</v>
      </c>
      <c r="AK21" s="165" t="s">
        <v>305</v>
      </c>
      <c r="AL21" s="165" t="s">
        <v>306</v>
      </c>
      <c r="AM21" s="165" t="s">
        <v>307</v>
      </c>
      <c r="AN21" s="165" t="s">
        <v>308</v>
      </c>
      <c r="AO21" s="165" t="s">
        <v>309</v>
      </c>
      <c r="AP21" s="165" t="s">
        <v>310</v>
      </c>
      <c r="AQ21" s="165" t="s">
        <v>311</v>
      </c>
      <c r="AR21" s="165" t="s">
        <v>312</v>
      </c>
      <c r="AS21" s="165" t="s">
        <v>313</v>
      </c>
      <c r="AT21" s="165" t="s">
        <v>314</v>
      </c>
      <c r="AU21" s="165" t="s">
        <v>146</v>
      </c>
      <c r="AV21" s="165" t="s">
        <v>149</v>
      </c>
      <c r="AW21" s="165" t="s">
        <v>248</v>
      </c>
      <c r="AX21" s="165" t="s">
        <v>249</v>
      </c>
      <c r="AY21" s="165" t="s">
        <v>250</v>
      </c>
      <c r="AZ21" s="165" t="s">
        <v>251</v>
      </c>
      <c r="BA21" s="165" t="s">
        <v>252</v>
      </c>
      <c r="BB21" s="165" t="s">
        <v>253</v>
      </c>
      <c r="BC21" s="165" t="s">
        <v>315</v>
      </c>
      <c r="BD21" s="165" t="s">
        <v>316</v>
      </c>
      <c r="BE21" s="165" t="s">
        <v>317</v>
      </c>
      <c r="BF21" s="165" t="s">
        <v>318</v>
      </c>
      <c r="BG21" s="165" t="s">
        <v>319</v>
      </c>
      <c r="BH21" s="165" t="s">
        <v>320</v>
      </c>
      <c r="BI21" s="165" t="s">
        <v>321</v>
      </c>
      <c r="BJ21" s="165" t="s">
        <v>322</v>
      </c>
      <c r="BK21" s="165" t="s">
        <v>323</v>
      </c>
      <c r="BL21" s="165" t="s">
        <v>324</v>
      </c>
      <c r="BM21" s="165" t="s">
        <v>325</v>
      </c>
      <c r="BN21" s="165" t="s">
        <v>326</v>
      </c>
      <c r="BO21" s="165" t="s">
        <v>327</v>
      </c>
      <c r="BP21" s="165" t="s">
        <v>328</v>
      </c>
      <c r="BQ21" s="165" t="s">
        <v>329</v>
      </c>
      <c r="BR21" s="165" t="s">
        <v>330</v>
      </c>
      <c r="BS21" s="165" t="s">
        <v>331</v>
      </c>
      <c r="BT21" s="165" t="s">
        <v>332</v>
      </c>
      <c r="BU21" s="165" t="s">
        <v>333</v>
      </c>
      <c r="BV21" s="165" t="s">
        <v>334</v>
      </c>
      <c r="BW21" s="165" t="s">
        <v>335</v>
      </c>
      <c r="BX21" s="165" t="s">
        <v>336</v>
      </c>
      <c r="BY21" s="165" t="s">
        <v>337</v>
      </c>
      <c r="BZ21" s="165" t="s">
        <v>338</v>
      </c>
      <c r="CA21" s="165" t="s">
        <v>339</v>
      </c>
      <c r="CB21" s="165" t="s">
        <v>340</v>
      </c>
      <c r="CC21" s="165" t="s">
        <v>341</v>
      </c>
      <c r="CD21" s="165" t="s">
        <v>342</v>
      </c>
      <c r="CE21" s="165" t="s">
        <v>254</v>
      </c>
      <c r="CF21" s="165" t="s">
        <v>153</v>
      </c>
      <c r="CG21" s="165" t="s">
        <v>346</v>
      </c>
      <c r="CH21" s="165" t="s">
        <v>156</v>
      </c>
      <c r="CI21" s="165" t="s">
        <v>160</v>
      </c>
      <c r="CJ21" s="165" t="s">
        <v>164</v>
      </c>
      <c r="CK21" s="165" t="s">
        <v>513</v>
      </c>
      <c r="CL21" s="164">
        <v>27</v>
      </c>
    </row>
    <row r="22" spans="1:90" s="196" customFormat="1" ht="31.5">
      <c r="A22" s="167">
        <v>0</v>
      </c>
      <c r="B22" s="168" t="s">
        <v>44</v>
      </c>
      <c r="C22" s="167" t="s">
        <v>45</v>
      </c>
      <c r="D22" s="171" t="s">
        <v>46</v>
      </c>
      <c r="E22" s="195" t="e">
        <f t="shared" ref="E22:BQ22" si="0">SUM(E23:E28)</f>
        <v>#REF!</v>
      </c>
      <c r="F22" s="195" t="e">
        <f t="shared" si="0"/>
        <v>#REF!</v>
      </c>
      <c r="G22" s="195" t="e">
        <f t="shared" si="0"/>
        <v>#REF!</v>
      </c>
      <c r="H22" s="195" t="e">
        <f t="shared" si="0"/>
        <v>#REF!</v>
      </c>
      <c r="I22" s="195" t="e">
        <f t="shared" si="0"/>
        <v>#REF!</v>
      </c>
      <c r="J22" s="195" t="e">
        <f t="shared" si="0"/>
        <v>#REF!</v>
      </c>
      <c r="K22" s="195" t="e">
        <f t="shared" si="0"/>
        <v>#REF!</v>
      </c>
      <c r="L22" s="103" t="e">
        <f t="shared" si="0"/>
        <v>#REF!</v>
      </c>
      <c r="M22" s="103" t="e">
        <f t="shared" si="0"/>
        <v>#REF!</v>
      </c>
      <c r="N22" s="103">
        <f t="shared" si="0"/>
        <v>16.078999999999997</v>
      </c>
      <c r="O22" s="103" t="e">
        <f t="shared" si="0"/>
        <v>#REF!</v>
      </c>
      <c r="P22" s="103" t="e">
        <f t="shared" si="0"/>
        <v>#REF!</v>
      </c>
      <c r="Q22" s="103" t="e">
        <f t="shared" si="0"/>
        <v>#REF!</v>
      </c>
      <c r="R22" s="103" t="e">
        <f t="shared" si="0"/>
        <v>#REF!</v>
      </c>
      <c r="S22" s="103" t="e">
        <f t="shared" si="0"/>
        <v>#REF!</v>
      </c>
      <c r="T22" s="103">
        <f t="shared" si="0"/>
        <v>0</v>
      </c>
      <c r="U22" s="103">
        <f t="shared" si="0"/>
        <v>0.93799999999999994</v>
      </c>
      <c r="V22" s="103">
        <f t="shared" si="0"/>
        <v>0</v>
      </c>
      <c r="W22" s="103" t="e">
        <f t="shared" si="0"/>
        <v>#REF!</v>
      </c>
      <c r="X22" s="103" t="e">
        <f t="shared" si="0"/>
        <v>#REF!</v>
      </c>
      <c r="Y22" s="103" t="e">
        <f t="shared" si="0"/>
        <v>#REF!</v>
      </c>
      <c r="Z22" s="103" t="e">
        <f t="shared" si="0"/>
        <v>#REF!</v>
      </c>
      <c r="AA22" s="103">
        <f t="shared" si="0"/>
        <v>0</v>
      </c>
      <c r="AB22" s="103">
        <f t="shared" si="0"/>
        <v>4.6873333333333331</v>
      </c>
      <c r="AC22" s="103">
        <f t="shared" si="0"/>
        <v>0</v>
      </c>
      <c r="AD22" s="103" t="e">
        <f t="shared" si="0"/>
        <v>#REF!</v>
      </c>
      <c r="AE22" s="103" t="e">
        <f t="shared" si="0"/>
        <v>#REF!</v>
      </c>
      <c r="AF22" s="103" t="e">
        <f t="shared" si="0"/>
        <v>#REF!</v>
      </c>
      <c r="AG22" s="103" t="e">
        <f t="shared" si="0"/>
        <v>#REF!</v>
      </c>
      <c r="AH22" s="103">
        <f t="shared" si="0"/>
        <v>0</v>
      </c>
      <c r="AI22" s="103">
        <f t="shared" si="0"/>
        <v>4.6873333333333331</v>
      </c>
      <c r="AJ22" s="103">
        <f t="shared" si="0"/>
        <v>0</v>
      </c>
      <c r="AK22" s="103" t="e">
        <f t="shared" si="0"/>
        <v>#REF!</v>
      </c>
      <c r="AL22" s="103" t="e">
        <f t="shared" si="0"/>
        <v>#REF!</v>
      </c>
      <c r="AM22" s="103" t="e">
        <f t="shared" si="0"/>
        <v>#REF!</v>
      </c>
      <c r="AN22" s="103" t="e">
        <f t="shared" si="0"/>
        <v>#REF!</v>
      </c>
      <c r="AO22" s="103" t="e">
        <f t="shared" si="0"/>
        <v>#REF!</v>
      </c>
      <c r="AP22" s="103">
        <f t="shared" si="0"/>
        <v>5.7663333333333338</v>
      </c>
      <c r="AQ22" s="103" t="e">
        <f t="shared" si="0"/>
        <v>#REF!</v>
      </c>
      <c r="AR22" s="103" t="e">
        <f t="shared" si="0"/>
        <v>#REF!</v>
      </c>
      <c r="AS22" s="103" t="e">
        <f t="shared" si="0"/>
        <v>#REF!</v>
      </c>
      <c r="AT22" s="103" t="e">
        <f t="shared" si="0"/>
        <v>#REF!</v>
      </c>
      <c r="AU22" s="103" t="s">
        <v>46</v>
      </c>
      <c r="AV22" s="103" t="e">
        <f t="shared" si="0"/>
        <v>#REF!</v>
      </c>
      <c r="AW22" s="103" t="e">
        <f t="shared" si="0"/>
        <v>#REF!</v>
      </c>
      <c r="AX22" s="103">
        <f t="shared" si="0"/>
        <v>7.8969999999999994</v>
      </c>
      <c r="AY22" s="103">
        <f t="shared" si="0"/>
        <v>0</v>
      </c>
      <c r="AZ22" s="103" t="e">
        <f t="shared" si="0"/>
        <v>#REF!</v>
      </c>
      <c r="BA22" s="103" t="e">
        <f t="shared" si="0"/>
        <v>#REF!</v>
      </c>
      <c r="BB22" s="103" t="e">
        <f t="shared" si="0"/>
        <v>#REF!</v>
      </c>
      <c r="BC22" s="103" t="e">
        <f t="shared" si="0"/>
        <v>#REF!</v>
      </c>
      <c r="BD22" s="103">
        <f t="shared" si="0"/>
        <v>0</v>
      </c>
      <c r="BE22" s="103">
        <f t="shared" si="0"/>
        <v>0.93799999999999994</v>
      </c>
      <c r="BF22" s="103">
        <f t="shared" si="0"/>
        <v>0</v>
      </c>
      <c r="BG22" s="103" t="e">
        <f t="shared" si="0"/>
        <v>#REF!</v>
      </c>
      <c r="BH22" s="103" t="e">
        <f t="shared" si="0"/>
        <v>#REF!</v>
      </c>
      <c r="BI22" s="103" t="e">
        <f t="shared" si="0"/>
        <v>#REF!</v>
      </c>
      <c r="BJ22" s="103">
        <f t="shared" si="0"/>
        <v>0</v>
      </c>
      <c r="BK22" s="103">
        <f t="shared" si="0"/>
        <v>0</v>
      </c>
      <c r="BL22" s="103">
        <f t="shared" si="0"/>
        <v>3.2639999999999998</v>
      </c>
      <c r="BM22" s="103">
        <f t="shared" si="0"/>
        <v>0</v>
      </c>
      <c r="BN22" s="103">
        <f t="shared" si="0"/>
        <v>1.135</v>
      </c>
      <c r="BO22" s="103">
        <f t="shared" si="0"/>
        <v>0</v>
      </c>
      <c r="BP22" s="195" t="e">
        <f t="shared" si="0"/>
        <v>#REF!</v>
      </c>
      <c r="BQ22" s="103">
        <f t="shared" si="0"/>
        <v>0</v>
      </c>
      <c r="BR22" s="103">
        <f t="shared" ref="BR22:CJ22" si="1">SUM(BR23:BR28)</f>
        <v>0</v>
      </c>
      <c r="BS22" s="103">
        <f t="shared" si="1"/>
        <v>2.5070000000000001</v>
      </c>
      <c r="BT22" s="103">
        <f t="shared" si="1"/>
        <v>0</v>
      </c>
      <c r="BU22" s="103">
        <f t="shared" si="1"/>
        <v>1.9590000000000001</v>
      </c>
      <c r="BV22" s="103">
        <f t="shared" si="1"/>
        <v>0</v>
      </c>
      <c r="BW22" s="103" t="e">
        <f t="shared" si="1"/>
        <v>#REF!</v>
      </c>
      <c r="BX22" s="103" t="e">
        <f t="shared" si="1"/>
        <v>#REF!</v>
      </c>
      <c r="BY22" s="103" t="e">
        <f t="shared" si="1"/>
        <v>#REF!</v>
      </c>
      <c r="BZ22" s="103">
        <f t="shared" si="1"/>
        <v>1.1879999999999999</v>
      </c>
      <c r="CA22" s="103">
        <f t="shared" si="1"/>
        <v>0</v>
      </c>
      <c r="CB22" s="103">
        <f t="shared" si="1"/>
        <v>8.0830000000000002</v>
      </c>
      <c r="CC22" s="103">
        <f t="shared" si="1"/>
        <v>0</v>
      </c>
      <c r="CD22" s="103" t="e">
        <f t="shared" si="1"/>
        <v>#REF!</v>
      </c>
      <c r="CE22" s="103" t="e">
        <f t="shared" si="1"/>
        <v>#REF!</v>
      </c>
      <c r="CF22" s="103" t="e">
        <f t="shared" si="1"/>
        <v>#REF!</v>
      </c>
      <c r="CG22" s="103">
        <f t="shared" si="1"/>
        <v>-8.1819999999999986</v>
      </c>
      <c r="CH22" s="103" t="e">
        <f t="shared" si="1"/>
        <v>#REF!</v>
      </c>
      <c r="CI22" s="103" t="e">
        <f t="shared" si="1"/>
        <v>#REF!</v>
      </c>
      <c r="CJ22" s="103" t="e">
        <f t="shared" si="1"/>
        <v>#REF!</v>
      </c>
      <c r="CK22" s="103" t="e">
        <f>SUM(CK23:CK28)</f>
        <v>#REF!</v>
      </c>
      <c r="CL22" s="99" t="s">
        <v>46</v>
      </c>
    </row>
    <row r="23" spans="1:90" ht="22.5" customHeight="1">
      <c r="A23" s="171" t="s">
        <v>47</v>
      </c>
      <c r="B23" s="172" t="s">
        <v>48</v>
      </c>
      <c r="C23" s="171" t="s">
        <v>45</v>
      </c>
      <c r="D23" s="171" t="s">
        <v>46</v>
      </c>
      <c r="E23" s="113">
        <f t="shared" ref="E23:K23" si="2">SUM(E29)</f>
        <v>0</v>
      </c>
      <c r="F23" s="113">
        <f t="shared" si="2"/>
        <v>0</v>
      </c>
      <c r="G23" s="113">
        <f t="shared" si="2"/>
        <v>0</v>
      </c>
      <c r="H23" s="113">
        <f t="shared" si="2"/>
        <v>0</v>
      </c>
      <c r="I23" s="113">
        <f t="shared" si="2"/>
        <v>0</v>
      </c>
      <c r="J23" s="113">
        <f t="shared" si="2"/>
        <v>0</v>
      </c>
      <c r="K23" s="113">
        <f t="shared" si="2"/>
        <v>0</v>
      </c>
      <c r="L23" s="105">
        <f t="shared" ref="L23:BX23" si="3">SUM(L29)</f>
        <v>0</v>
      </c>
      <c r="M23" s="105">
        <f t="shared" si="3"/>
        <v>0</v>
      </c>
      <c r="N23" s="105">
        <f t="shared" si="3"/>
        <v>0</v>
      </c>
      <c r="O23" s="105">
        <f t="shared" si="3"/>
        <v>0</v>
      </c>
      <c r="P23" s="105">
        <f t="shared" si="3"/>
        <v>0</v>
      </c>
      <c r="Q23" s="105">
        <f t="shared" si="3"/>
        <v>0</v>
      </c>
      <c r="R23" s="105">
        <f t="shared" si="3"/>
        <v>0</v>
      </c>
      <c r="S23" s="105">
        <f t="shared" si="3"/>
        <v>0</v>
      </c>
      <c r="T23" s="105">
        <f t="shared" si="3"/>
        <v>0</v>
      </c>
      <c r="U23" s="105">
        <f t="shared" si="3"/>
        <v>0</v>
      </c>
      <c r="V23" s="105">
        <f t="shared" si="3"/>
        <v>0</v>
      </c>
      <c r="W23" s="105">
        <f t="shared" si="3"/>
        <v>0</v>
      </c>
      <c r="X23" s="105">
        <f t="shared" si="3"/>
        <v>0</v>
      </c>
      <c r="Y23" s="105">
        <f t="shared" si="3"/>
        <v>0</v>
      </c>
      <c r="Z23" s="105">
        <f t="shared" si="3"/>
        <v>0</v>
      </c>
      <c r="AA23" s="105">
        <f t="shared" si="3"/>
        <v>0</v>
      </c>
      <c r="AB23" s="105">
        <f t="shared" si="3"/>
        <v>0</v>
      </c>
      <c r="AC23" s="105">
        <f t="shared" si="3"/>
        <v>0</v>
      </c>
      <c r="AD23" s="105">
        <f t="shared" si="3"/>
        <v>0</v>
      </c>
      <c r="AE23" s="105">
        <f t="shared" si="3"/>
        <v>0</v>
      </c>
      <c r="AF23" s="105">
        <f t="shared" si="3"/>
        <v>0</v>
      </c>
      <c r="AG23" s="105">
        <f t="shared" si="3"/>
        <v>0</v>
      </c>
      <c r="AH23" s="105">
        <f t="shared" si="3"/>
        <v>0</v>
      </c>
      <c r="AI23" s="105">
        <f t="shared" si="3"/>
        <v>0</v>
      </c>
      <c r="AJ23" s="105">
        <f t="shared" si="3"/>
        <v>0</v>
      </c>
      <c r="AK23" s="105">
        <f t="shared" si="3"/>
        <v>0</v>
      </c>
      <c r="AL23" s="105">
        <f t="shared" si="3"/>
        <v>0</v>
      </c>
      <c r="AM23" s="105">
        <f t="shared" si="3"/>
        <v>0</v>
      </c>
      <c r="AN23" s="105">
        <f t="shared" si="3"/>
        <v>0</v>
      </c>
      <c r="AO23" s="105">
        <f t="shared" si="3"/>
        <v>0</v>
      </c>
      <c r="AP23" s="105">
        <f t="shared" si="3"/>
        <v>0</v>
      </c>
      <c r="AQ23" s="105">
        <f t="shared" si="3"/>
        <v>0</v>
      </c>
      <c r="AR23" s="105">
        <f t="shared" si="3"/>
        <v>0</v>
      </c>
      <c r="AS23" s="105">
        <f t="shared" si="3"/>
        <v>0</v>
      </c>
      <c r="AT23" s="105">
        <f t="shared" si="3"/>
        <v>0</v>
      </c>
      <c r="AU23" s="105" t="s">
        <v>46</v>
      </c>
      <c r="AV23" s="105">
        <f t="shared" si="3"/>
        <v>0</v>
      </c>
      <c r="AW23" s="105">
        <f t="shared" si="3"/>
        <v>0</v>
      </c>
      <c r="AX23" s="105">
        <f t="shared" si="3"/>
        <v>0</v>
      </c>
      <c r="AY23" s="105">
        <f t="shared" si="3"/>
        <v>0</v>
      </c>
      <c r="AZ23" s="105">
        <f t="shared" si="3"/>
        <v>0</v>
      </c>
      <c r="BA23" s="105">
        <f t="shared" si="3"/>
        <v>0</v>
      </c>
      <c r="BB23" s="105">
        <f t="shared" si="3"/>
        <v>0</v>
      </c>
      <c r="BC23" s="105">
        <f t="shared" si="3"/>
        <v>0</v>
      </c>
      <c r="BD23" s="105">
        <f t="shared" si="3"/>
        <v>0</v>
      </c>
      <c r="BE23" s="105">
        <f t="shared" si="3"/>
        <v>0</v>
      </c>
      <c r="BF23" s="105">
        <f t="shared" si="3"/>
        <v>0</v>
      </c>
      <c r="BG23" s="105">
        <f t="shared" si="3"/>
        <v>0</v>
      </c>
      <c r="BH23" s="105">
        <f t="shared" si="3"/>
        <v>0</v>
      </c>
      <c r="BI23" s="105">
        <f t="shared" si="3"/>
        <v>0</v>
      </c>
      <c r="BJ23" s="105">
        <f t="shared" si="3"/>
        <v>0</v>
      </c>
      <c r="BK23" s="105">
        <f t="shared" si="3"/>
        <v>0</v>
      </c>
      <c r="BL23" s="105">
        <f t="shared" si="3"/>
        <v>0</v>
      </c>
      <c r="BM23" s="105">
        <f t="shared" si="3"/>
        <v>0</v>
      </c>
      <c r="BN23" s="105">
        <f t="shared" si="3"/>
        <v>0</v>
      </c>
      <c r="BO23" s="105">
        <f t="shared" si="3"/>
        <v>0</v>
      </c>
      <c r="BP23" s="105">
        <f t="shared" si="3"/>
        <v>0</v>
      </c>
      <c r="BQ23" s="105">
        <f t="shared" si="3"/>
        <v>0</v>
      </c>
      <c r="BR23" s="105">
        <f t="shared" si="3"/>
        <v>0</v>
      </c>
      <c r="BS23" s="105">
        <f t="shared" si="3"/>
        <v>0</v>
      </c>
      <c r="BT23" s="105">
        <f t="shared" si="3"/>
        <v>0</v>
      </c>
      <c r="BU23" s="105">
        <f t="shared" si="3"/>
        <v>0</v>
      </c>
      <c r="BV23" s="105">
        <f t="shared" si="3"/>
        <v>0</v>
      </c>
      <c r="BW23" s="105">
        <f t="shared" si="3"/>
        <v>0</v>
      </c>
      <c r="BX23" s="105">
        <f t="shared" si="3"/>
        <v>0</v>
      </c>
      <c r="BY23" s="105">
        <f t="shared" ref="BY23:CK23" si="4">SUM(BY29)</f>
        <v>0</v>
      </c>
      <c r="BZ23" s="105">
        <f t="shared" si="4"/>
        <v>0</v>
      </c>
      <c r="CA23" s="105">
        <f t="shared" si="4"/>
        <v>0</v>
      </c>
      <c r="CB23" s="105">
        <f t="shared" si="4"/>
        <v>0</v>
      </c>
      <c r="CC23" s="105">
        <f t="shared" si="4"/>
        <v>0</v>
      </c>
      <c r="CD23" s="105">
        <f t="shared" si="4"/>
        <v>0</v>
      </c>
      <c r="CE23" s="105">
        <f t="shared" si="4"/>
        <v>0</v>
      </c>
      <c r="CF23" s="105">
        <f t="shared" si="4"/>
        <v>0</v>
      </c>
      <c r="CG23" s="105">
        <f t="shared" si="4"/>
        <v>0</v>
      </c>
      <c r="CH23" s="105">
        <f t="shared" si="4"/>
        <v>0</v>
      </c>
      <c r="CI23" s="105">
        <f t="shared" si="4"/>
        <v>0</v>
      </c>
      <c r="CJ23" s="105">
        <f t="shared" si="4"/>
        <v>0</v>
      </c>
      <c r="CK23" s="105">
        <f t="shared" si="4"/>
        <v>0</v>
      </c>
      <c r="CL23" s="99" t="s">
        <v>46</v>
      </c>
    </row>
    <row r="24" spans="1:90" ht="31.5">
      <c r="A24" s="171" t="s">
        <v>49</v>
      </c>
      <c r="B24" s="172" t="s">
        <v>50</v>
      </c>
      <c r="C24" s="171" t="s">
        <v>45</v>
      </c>
      <c r="D24" s="171" t="s">
        <v>46</v>
      </c>
      <c r="E24" s="113" t="e">
        <f t="shared" ref="E24:BQ24" si="5">SUM(E47)</f>
        <v>#REF!</v>
      </c>
      <c r="F24" s="113" t="e">
        <f t="shared" si="5"/>
        <v>#REF!</v>
      </c>
      <c r="G24" s="113" t="e">
        <f t="shared" si="5"/>
        <v>#REF!</v>
      </c>
      <c r="H24" s="113" t="e">
        <f t="shared" si="5"/>
        <v>#REF!</v>
      </c>
      <c r="I24" s="113" t="e">
        <f t="shared" si="5"/>
        <v>#REF!</v>
      </c>
      <c r="J24" s="113" t="e">
        <f t="shared" si="5"/>
        <v>#REF!</v>
      </c>
      <c r="K24" s="113" t="e">
        <f t="shared" si="5"/>
        <v>#REF!</v>
      </c>
      <c r="L24" s="105" t="e">
        <f t="shared" si="5"/>
        <v>#REF!</v>
      </c>
      <c r="M24" s="105">
        <f t="shared" si="5"/>
        <v>0</v>
      </c>
      <c r="N24" s="105">
        <f t="shared" si="5"/>
        <v>0</v>
      </c>
      <c r="O24" s="105">
        <f t="shared" si="5"/>
        <v>0</v>
      </c>
      <c r="P24" s="105" t="e">
        <f t="shared" si="5"/>
        <v>#REF!</v>
      </c>
      <c r="Q24" s="105" t="e">
        <f t="shared" si="5"/>
        <v>#REF!</v>
      </c>
      <c r="R24" s="105" t="e">
        <f t="shared" si="5"/>
        <v>#REF!</v>
      </c>
      <c r="S24" s="105" t="e">
        <f t="shared" si="5"/>
        <v>#REF!</v>
      </c>
      <c r="T24" s="105">
        <f t="shared" si="5"/>
        <v>0</v>
      </c>
      <c r="U24" s="105">
        <f t="shared" si="5"/>
        <v>0</v>
      </c>
      <c r="V24" s="105">
        <f t="shared" si="5"/>
        <v>0</v>
      </c>
      <c r="W24" s="105" t="e">
        <f t="shared" si="5"/>
        <v>#REF!</v>
      </c>
      <c r="X24" s="105" t="e">
        <f t="shared" si="5"/>
        <v>#REF!</v>
      </c>
      <c r="Y24" s="105" t="e">
        <f t="shared" si="5"/>
        <v>#REF!</v>
      </c>
      <c r="Z24" s="105" t="e">
        <f t="shared" si="5"/>
        <v>#REF!</v>
      </c>
      <c r="AA24" s="105">
        <f t="shared" si="5"/>
        <v>0</v>
      </c>
      <c r="AB24" s="105">
        <f t="shared" si="5"/>
        <v>0</v>
      </c>
      <c r="AC24" s="105">
        <f t="shared" si="5"/>
        <v>0</v>
      </c>
      <c r="AD24" s="105" t="e">
        <f t="shared" si="5"/>
        <v>#REF!</v>
      </c>
      <c r="AE24" s="105" t="e">
        <f t="shared" si="5"/>
        <v>#REF!</v>
      </c>
      <c r="AF24" s="105" t="e">
        <f t="shared" si="5"/>
        <v>#REF!</v>
      </c>
      <c r="AG24" s="105" t="e">
        <f t="shared" si="5"/>
        <v>#REF!</v>
      </c>
      <c r="AH24" s="105">
        <f t="shared" si="5"/>
        <v>0</v>
      </c>
      <c r="AI24" s="105">
        <f t="shared" si="5"/>
        <v>0</v>
      </c>
      <c r="AJ24" s="105">
        <f t="shared" si="5"/>
        <v>0</v>
      </c>
      <c r="AK24" s="105" t="e">
        <f t="shared" si="5"/>
        <v>#REF!</v>
      </c>
      <c r="AL24" s="105" t="e">
        <f t="shared" si="5"/>
        <v>#REF!</v>
      </c>
      <c r="AM24" s="105" t="e">
        <f t="shared" si="5"/>
        <v>#REF!</v>
      </c>
      <c r="AN24" s="105" t="e">
        <f t="shared" si="5"/>
        <v>#REF!</v>
      </c>
      <c r="AO24" s="105">
        <f t="shared" si="5"/>
        <v>0</v>
      </c>
      <c r="AP24" s="105">
        <f t="shared" si="5"/>
        <v>0</v>
      </c>
      <c r="AQ24" s="105">
        <f t="shared" si="5"/>
        <v>0</v>
      </c>
      <c r="AR24" s="105" t="e">
        <f t="shared" si="5"/>
        <v>#REF!</v>
      </c>
      <c r="AS24" s="105" t="e">
        <f t="shared" si="5"/>
        <v>#REF!</v>
      </c>
      <c r="AT24" s="105" t="e">
        <f t="shared" si="5"/>
        <v>#REF!</v>
      </c>
      <c r="AU24" s="105" t="s">
        <v>46</v>
      </c>
      <c r="AV24" s="105" t="e">
        <f t="shared" si="5"/>
        <v>#REF!</v>
      </c>
      <c r="AW24" s="105" t="e">
        <f t="shared" si="5"/>
        <v>#REF!</v>
      </c>
      <c r="AX24" s="105">
        <f t="shared" si="5"/>
        <v>0</v>
      </c>
      <c r="AY24" s="105">
        <f t="shared" si="5"/>
        <v>0</v>
      </c>
      <c r="AZ24" s="105" t="e">
        <f t="shared" si="5"/>
        <v>#REF!</v>
      </c>
      <c r="BA24" s="105" t="e">
        <f t="shared" si="5"/>
        <v>#REF!</v>
      </c>
      <c r="BB24" s="105" t="e">
        <f t="shared" si="5"/>
        <v>#REF!</v>
      </c>
      <c r="BC24" s="105" t="e">
        <f t="shared" si="5"/>
        <v>#REF!</v>
      </c>
      <c r="BD24" s="105">
        <f t="shared" si="5"/>
        <v>0</v>
      </c>
      <c r="BE24" s="105">
        <f t="shared" si="5"/>
        <v>0</v>
      </c>
      <c r="BF24" s="105">
        <f t="shared" si="5"/>
        <v>0</v>
      </c>
      <c r="BG24" s="105" t="e">
        <f t="shared" si="5"/>
        <v>#REF!</v>
      </c>
      <c r="BH24" s="105" t="e">
        <f t="shared" si="5"/>
        <v>#REF!</v>
      </c>
      <c r="BI24" s="105" t="e">
        <f t="shared" si="5"/>
        <v>#REF!</v>
      </c>
      <c r="BJ24" s="105">
        <f t="shared" si="5"/>
        <v>0</v>
      </c>
      <c r="BK24" s="105">
        <f t="shared" si="5"/>
        <v>0</v>
      </c>
      <c r="BL24" s="105">
        <f t="shared" si="5"/>
        <v>0</v>
      </c>
      <c r="BM24" s="105">
        <f t="shared" si="5"/>
        <v>0</v>
      </c>
      <c r="BN24" s="105">
        <f t="shared" si="5"/>
        <v>0</v>
      </c>
      <c r="BO24" s="105">
        <f t="shared" si="5"/>
        <v>0</v>
      </c>
      <c r="BP24" s="113" t="e">
        <f t="shared" si="5"/>
        <v>#REF!</v>
      </c>
      <c r="BQ24" s="105">
        <f t="shared" si="5"/>
        <v>0</v>
      </c>
      <c r="BR24" s="105">
        <f t="shared" ref="BR24:CK24" si="6">SUM(BR47)</f>
        <v>0</v>
      </c>
      <c r="BS24" s="105">
        <f t="shared" si="6"/>
        <v>0</v>
      </c>
      <c r="BT24" s="105">
        <f t="shared" si="6"/>
        <v>0</v>
      </c>
      <c r="BU24" s="105">
        <f t="shared" si="6"/>
        <v>0</v>
      </c>
      <c r="BV24" s="105">
        <f t="shared" si="6"/>
        <v>0</v>
      </c>
      <c r="BW24" s="105" t="e">
        <f t="shared" si="6"/>
        <v>#REF!</v>
      </c>
      <c r="BX24" s="105" t="e">
        <f t="shared" si="6"/>
        <v>#REF!</v>
      </c>
      <c r="BY24" s="105" t="e">
        <f t="shared" si="6"/>
        <v>#REF!</v>
      </c>
      <c r="BZ24" s="105">
        <f t="shared" si="6"/>
        <v>0</v>
      </c>
      <c r="CA24" s="105">
        <f t="shared" si="6"/>
        <v>0</v>
      </c>
      <c r="CB24" s="105">
        <f t="shared" si="6"/>
        <v>0</v>
      </c>
      <c r="CC24" s="105">
        <f t="shared" si="6"/>
        <v>0</v>
      </c>
      <c r="CD24" s="105" t="e">
        <f t="shared" si="6"/>
        <v>#REF!</v>
      </c>
      <c r="CE24" s="105">
        <f t="shared" si="6"/>
        <v>0</v>
      </c>
      <c r="CF24" s="105" t="e">
        <f t="shared" si="6"/>
        <v>#REF!</v>
      </c>
      <c r="CG24" s="105">
        <f t="shared" si="6"/>
        <v>0</v>
      </c>
      <c r="CH24" s="105">
        <f t="shared" si="6"/>
        <v>0</v>
      </c>
      <c r="CI24" s="105" t="e">
        <f t="shared" si="6"/>
        <v>#REF!</v>
      </c>
      <c r="CJ24" s="105" t="e">
        <f t="shared" si="6"/>
        <v>#REF!</v>
      </c>
      <c r="CK24" s="105" t="e">
        <f t="shared" si="6"/>
        <v>#REF!</v>
      </c>
      <c r="CL24" s="99" t="s">
        <v>46</v>
      </c>
    </row>
    <row r="25" spans="1:90" ht="63">
      <c r="A25" s="171" t="s">
        <v>51</v>
      </c>
      <c r="B25" s="172" t="s">
        <v>52</v>
      </c>
      <c r="C25" s="171" t="s">
        <v>45</v>
      </c>
      <c r="D25" s="171" t="s">
        <v>46</v>
      </c>
      <c r="E25" s="113">
        <f t="shared" ref="E25:K25" si="7">SUM(E65)</f>
        <v>0</v>
      </c>
      <c r="F25" s="113">
        <f t="shared" si="7"/>
        <v>0</v>
      </c>
      <c r="G25" s="113">
        <f t="shared" si="7"/>
        <v>0</v>
      </c>
      <c r="H25" s="113">
        <f t="shared" si="7"/>
        <v>0</v>
      </c>
      <c r="I25" s="113">
        <f t="shared" si="7"/>
        <v>4.7</v>
      </c>
      <c r="J25" s="113">
        <f t="shared" si="7"/>
        <v>0</v>
      </c>
      <c r="K25" s="113">
        <f t="shared" si="7"/>
        <v>1</v>
      </c>
      <c r="L25" s="105">
        <f t="shared" ref="L25:BX25" si="8">SUM(L69)</f>
        <v>0</v>
      </c>
      <c r="M25" s="105">
        <f t="shared" si="8"/>
        <v>0</v>
      </c>
      <c r="N25" s="105">
        <f t="shared" si="8"/>
        <v>0</v>
      </c>
      <c r="O25" s="105">
        <f t="shared" si="8"/>
        <v>0</v>
      </c>
      <c r="P25" s="105">
        <f t="shared" si="8"/>
        <v>0</v>
      </c>
      <c r="Q25" s="105">
        <f t="shared" si="8"/>
        <v>0</v>
      </c>
      <c r="R25" s="105">
        <f t="shared" si="8"/>
        <v>0</v>
      </c>
      <c r="S25" s="105">
        <f t="shared" si="8"/>
        <v>0</v>
      </c>
      <c r="T25" s="105">
        <f t="shared" si="8"/>
        <v>0</v>
      </c>
      <c r="U25" s="105">
        <f t="shared" si="8"/>
        <v>0</v>
      </c>
      <c r="V25" s="105">
        <f t="shared" si="8"/>
        <v>0</v>
      </c>
      <c r="W25" s="105">
        <f t="shared" si="8"/>
        <v>0</v>
      </c>
      <c r="X25" s="105">
        <f t="shared" si="8"/>
        <v>0</v>
      </c>
      <c r="Y25" s="105">
        <f t="shared" si="8"/>
        <v>0</v>
      </c>
      <c r="Z25" s="105">
        <f t="shared" si="8"/>
        <v>0</v>
      </c>
      <c r="AA25" s="105">
        <f t="shared" si="8"/>
        <v>0</v>
      </c>
      <c r="AB25" s="105">
        <f t="shared" si="8"/>
        <v>0</v>
      </c>
      <c r="AC25" s="105">
        <f t="shared" si="8"/>
        <v>0</v>
      </c>
      <c r="AD25" s="105">
        <f t="shared" si="8"/>
        <v>0</v>
      </c>
      <c r="AE25" s="105">
        <f t="shared" si="8"/>
        <v>0</v>
      </c>
      <c r="AF25" s="105">
        <f t="shared" si="8"/>
        <v>0</v>
      </c>
      <c r="AG25" s="105">
        <f t="shared" si="8"/>
        <v>0</v>
      </c>
      <c r="AH25" s="105">
        <f t="shared" si="8"/>
        <v>0</v>
      </c>
      <c r="AI25" s="105">
        <f t="shared" si="8"/>
        <v>0</v>
      </c>
      <c r="AJ25" s="105">
        <f t="shared" si="8"/>
        <v>0</v>
      </c>
      <c r="AK25" s="105">
        <f t="shared" si="8"/>
        <v>0</v>
      </c>
      <c r="AL25" s="105">
        <f t="shared" si="8"/>
        <v>0</v>
      </c>
      <c r="AM25" s="105">
        <f t="shared" si="8"/>
        <v>0</v>
      </c>
      <c r="AN25" s="105">
        <f t="shared" si="8"/>
        <v>0</v>
      </c>
      <c r="AO25" s="105">
        <f t="shared" si="8"/>
        <v>0</v>
      </c>
      <c r="AP25" s="105">
        <f t="shared" si="8"/>
        <v>0</v>
      </c>
      <c r="AQ25" s="105">
        <f t="shared" si="8"/>
        <v>0</v>
      </c>
      <c r="AR25" s="105">
        <f t="shared" si="8"/>
        <v>0</v>
      </c>
      <c r="AS25" s="105">
        <f t="shared" si="8"/>
        <v>0</v>
      </c>
      <c r="AT25" s="105">
        <f t="shared" si="8"/>
        <v>0</v>
      </c>
      <c r="AU25" s="105" t="s">
        <v>46</v>
      </c>
      <c r="AV25" s="105">
        <f t="shared" si="8"/>
        <v>0</v>
      </c>
      <c r="AW25" s="105">
        <f t="shared" si="8"/>
        <v>0</v>
      </c>
      <c r="AX25" s="105">
        <f t="shared" si="8"/>
        <v>0</v>
      </c>
      <c r="AY25" s="105">
        <f t="shared" si="8"/>
        <v>0</v>
      </c>
      <c r="AZ25" s="105">
        <f t="shared" si="8"/>
        <v>0</v>
      </c>
      <c r="BA25" s="105">
        <f t="shared" si="8"/>
        <v>0</v>
      </c>
      <c r="BB25" s="105">
        <f t="shared" si="8"/>
        <v>0</v>
      </c>
      <c r="BC25" s="105">
        <f t="shared" si="8"/>
        <v>0</v>
      </c>
      <c r="BD25" s="105">
        <f t="shared" si="8"/>
        <v>0</v>
      </c>
      <c r="BE25" s="105">
        <f t="shared" si="8"/>
        <v>0</v>
      </c>
      <c r="BF25" s="105">
        <f t="shared" si="8"/>
        <v>0</v>
      </c>
      <c r="BG25" s="105">
        <f t="shared" si="8"/>
        <v>0</v>
      </c>
      <c r="BH25" s="105">
        <f t="shared" si="8"/>
        <v>0</v>
      </c>
      <c r="BI25" s="105">
        <f t="shared" si="8"/>
        <v>0</v>
      </c>
      <c r="BJ25" s="105">
        <f t="shared" si="8"/>
        <v>0</v>
      </c>
      <c r="BK25" s="105">
        <f t="shared" si="8"/>
        <v>0</v>
      </c>
      <c r="BL25" s="105">
        <f t="shared" si="8"/>
        <v>0</v>
      </c>
      <c r="BM25" s="105">
        <f t="shared" si="8"/>
        <v>0</v>
      </c>
      <c r="BN25" s="105">
        <f t="shared" si="8"/>
        <v>0</v>
      </c>
      <c r="BO25" s="105">
        <f t="shared" si="8"/>
        <v>0</v>
      </c>
      <c r="BP25" s="105">
        <f t="shared" si="8"/>
        <v>0</v>
      </c>
      <c r="BQ25" s="105">
        <f t="shared" si="8"/>
        <v>0</v>
      </c>
      <c r="BR25" s="105">
        <f t="shared" si="8"/>
        <v>0</v>
      </c>
      <c r="BS25" s="105">
        <f t="shared" si="8"/>
        <v>0</v>
      </c>
      <c r="BT25" s="105">
        <f t="shared" si="8"/>
        <v>0</v>
      </c>
      <c r="BU25" s="105">
        <f t="shared" si="8"/>
        <v>0</v>
      </c>
      <c r="BV25" s="105">
        <f t="shared" si="8"/>
        <v>0</v>
      </c>
      <c r="BW25" s="105">
        <f t="shared" si="8"/>
        <v>0</v>
      </c>
      <c r="BX25" s="105">
        <f t="shared" si="8"/>
        <v>0</v>
      </c>
      <c r="BY25" s="105">
        <f t="shared" ref="BY25:CK25" si="9">SUM(BY69)</f>
        <v>0</v>
      </c>
      <c r="BZ25" s="105">
        <f t="shared" si="9"/>
        <v>0</v>
      </c>
      <c r="CA25" s="105">
        <f t="shared" si="9"/>
        <v>0</v>
      </c>
      <c r="CB25" s="105">
        <f t="shared" si="9"/>
        <v>0</v>
      </c>
      <c r="CC25" s="105">
        <f t="shared" si="9"/>
        <v>0</v>
      </c>
      <c r="CD25" s="105">
        <f t="shared" si="9"/>
        <v>0</v>
      </c>
      <c r="CE25" s="105">
        <f t="shared" si="9"/>
        <v>0</v>
      </c>
      <c r="CF25" s="105">
        <f t="shared" si="9"/>
        <v>0</v>
      </c>
      <c r="CG25" s="105">
        <f t="shared" si="9"/>
        <v>0</v>
      </c>
      <c r="CH25" s="105">
        <f t="shared" si="9"/>
        <v>0</v>
      </c>
      <c r="CI25" s="105">
        <f t="shared" si="9"/>
        <v>0</v>
      </c>
      <c r="CJ25" s="105">
        <f t="shared" si="9"/>
        <v>0</v>
      </c>
      <c r="CK25" s="105">
        <f t="shared" si="9"/>
        <v>0</v>
      </c>
      <c r="CL25" s="99" t="s">
        <v>46</v>
      </c>
    </row>
    <row r="26" spans="1:90" ht="31.5">
      <c r="A26" s="171" t="s">
        <v>53</v>
      </c>
      <c r="B26" s="172" t="s">
        <v>54</v>
      </c>
      <c r="C26" s="171" t="s">
        <v>45</v>
      </c>
      <c r="D26" s="171" t="s">
        <v>46</v>
      </c>
      <c r="E26" s="113" t="e">
        <f t="shared" ref="E26:K27" si="10">SUM(E83)</f>
        <v>#REF!</v>
      </c>
      <c r="F26" s="113" t="e">
        <f t="shared" si="10"/>
        <v>#REF!</v>
      </c>
      <c r="G26" s="113" t="e">
        <f t="shared" si="10"/>
        <v>#REF!</v>
      </c>
      <c r="H26" s="113" t="e">
        <f t="shared" si="10"/>
        <v>#REF!</v>
      </c>
      <c r="I26" s="113" t="e">
        <f t="shared" si="10"/>
        <v>#REF!</v>
      </c>
      <c r="J26" s="113" t="e">
        <f t="shared" si="10"/>
        <v>#REF!</v>
      </c>
      <c r="K26" s="113" t="e">
        <f t="shared" si="10"/>
        <v>#REF!</v>
      </c>
      <c r="L26" s="105" t="e">
        <f t="shared" ref="L26:BX26" si="11">SUM(L72)</f>
        <v>#REF!</v>
      </c>
      <c r="M26" s="105" t="e">
        <f t="shared" si="11"/>
        <v>#REF!</v>
      </c>
      <c r="N26" s="105">
        <f t="shared" si="11"/>
        <v>16.078999999999997</v>
      </c>
      <c r="O26" s="105" t="e">
        <f t="shared" si="11"/>
        <v>#REF!</v>
      </c>
      <c r="P26" s="105" t="e">
        <f t="shared" si="11"/>
        <v>#REF!</v>
      </c>
      <c r="Q26" s="105" t="e">
        <f t="shared" si="11"/>
        <v>#REF!</v>
      </c>
      <c r="R26" s="105" t="e">
        <f t="shared" si="11"/>
        <v>#REF!</v>
      </c>
      <c r="S26" s="105" t="e">
        <f t="shared" si="11"/>
        <v>#REF!</v>
      </c>
      <c r="T26" s="105">
        <f t="shared" si="11"/>
        <v>0</v>
      </c>
      <c r="U26" s="105">
        <f t="shared" si="11"/>
        <v>0.93799999999999994</v>
      </c>
      <c r="V26" s="105">
        <f t="shared" si="11"/>
        <v>0</v>
      </c>
      <c r="W26" s="105" t="e">
        <f t="shared" si="11"/>
        <v>#REF!</v>
      </c>
      <c r="X26" s="105" t="e">
        <f t="shared" si="11"/>
        <v>#REF!</v>
      </c>
      <c r="Y26" s="105" t="e">
        <f t="shared" si="11"/>
        <v>#REF!</v>
      </c>
      <c r="Z26" s="105" t="e">
        <f t="shared" si="11"/>
        <v>#REF!</v>
      </c>
      <c r="AA26" s="105">
        <f t="shared" si="11"/>
        <v>0</v>
      </c>
      <c r="AB26" s="105">
        <f t="shared" si="11"/>
        <v>4.6873333333333331</v>
      </c>
      <c r="AC26" s="105">
        <f t="shared" si="11"/>
        <v>0</v>
      </c>
      <c r="AD26" s="105" t="e">
        <f t="shared" si="11"/>
        <v>#REF!</v>
      </c>
      <c r="AE26" s="105" t="e">
        <f t="shared" si="11"/>
        <v>#REF!</v>
      </c>
      <c r="AF26" s="105" t="e">
        <f t="shared" si="11"/>
        <v>#REF!</v>
      </c>
      <c r="AG26" s="105" t="e">
        <f t="shared" si="11"/>
        <v>#REF!</v>
      </c>
      <c r="AH26" s="105">
        <f t="shared" si="11"/>
        <v>0</v>
      </c>
      <c r="AI26" s="105">
        <f t="shared" si="11"/>
        <v>4.6873333333333331</v>
      </c>
      <c r="AJ26" s="105">
        <f t="shared" si="11"/>
        <v>0</v>
      </c>
      <c r="AK26" s="105" t="e">
        <f t="shared" si="11"/>
        <v>#REF!</v>
      </c>
      <c r="AL26" s="105" t="e">
        <f t="shared" si="11"/>
        <v>#REF!</v>
      </c>
      <c r="AM26" s="105" t="e">
        <f t="shared" si="11"/>
        <v>#REF!</v>
      </c>
      <c r="AN26" s="105" t="e">
        <f t="shared" si="11"/>
        <v>#REF!</v>
      </c>
      <c r="AO26" s="105" t="e">
        <f t="shared" si="11"/>
        <v>#REF!</v>
      </c>
      <c r="AP26" s="105">
        <f t="shared" si="11"/>
        <v>5.7663333333333338</v>
      </c>
      <c r="AQ26" s="105" t="e">
        <f t="shared" si="11"/>
        <v>#REF!</v>
      </c>
      <c r="AR26" s="105" t="e">
        <f t="shared" si="11"/>
        <v>#REF!</v>
      </c>
      <c r="AS26" s="105" t="e">
        <f t="shared" si="11"/>
        <v>#REF!</v>
      </c>
      <c r="AT26" s="105" t="e">
        <f t="shared" si="11"/>
        <v>#REF!</v>
      </c>
      <c r="AU26" s="105" t="s">
        <v>46</v>
      </c>
      <c r="AV26" s="105" t="e">
        <f t="shared" si="11"/>
        <v>#REF!</v>
      </c>
      <c r="AW26" s="105" t="e">
        <f t="shared" si="11"/>
        <v>#REF!</v>
      </c>
      <c r="AX26" s="105">
        <f t="shared" si="11"/>
        <v>7.8969999999999994</v>
      </c>
      <c r="AY26" s="105">
        <f t="shared" si="11"/>
        <v>0</v>
      </c>
      <c r="AZ26" s="105" t="e">
        <f t="shared" si="11"/>
        <v>#REF!</v>
      </c>
      <c r="BA26" s="105" t="e">
        <f t="shared" si="11"/>
        <v>#REF!</v>
      </c>
      <c r="BB26" s="105" t="e">
        <f t="shared" si="11"/>
        <v>#REF!</v>
      </c>
      <c r="BC26" s="105" t="e">
        <f t="shared" si="11"/>
        <v>#REF!</v>
      </c>
      <c r="BD26" s="105">
        <f t="shared" si="11"/>
        <v>0</v>
      </c>
      <c r="BE26" s="105">
        <f t="shared" si="11"/>
        <v>0.93799999999999994</v>
      </c>
      <c r="BF26" s="105">
        <f t="shared" si="11"/>
        <v>0</v>
      </c>
      <c r="BG26" s="105" t="e">
        <f t="shared" si="11"/>
        <v>#REF!</v>
      </c>
      <c r="BH26" s="105" t="e">
        <f t="shared" si="11"/>
        <v>#REF!</v>
      </c>
      <c r="BI26" s="105" t="e">
        <f t="shared" si="11"/>
        <v>#REF!</v>
      </c>
      <c r="BJ26" s="105">
        <f t="shared" si="11"/>
        <v>0</v>
      </c>
      <c r="BK26" s="105">
        <f t="shared" si="11"/>
        <v>0</v>
      </c>
      <c r="BL26" s="105">
        <f t="shared" si="11"/>
        <v>3.2639999999999998</v>
      </c>
      <c r="BM26" s="105">
        <f t="shared" si="11"/>
        <v>0</v>
      </c>
      <c r="BN26" s="105">
        <f t="shared" si="11"/>
        <v>1.135</v>
      </c>
      <c r="BO26" s="105">
        <f t="shared" si="11"/>
        <v>0</v>
      </c>
      <c r="BP26" s="105">
        <f t="shared" si="11"/>
        <v>0</v>
      </c>
      <c r="BQ26" s="105">
        <f t="shared" si="11"/>
        <v>0</v>
      </c>
      <c r="BR26" s="105">
        <f t="shared" si="11"/>
        <v>0</v>
      </c>
      <c r="BS26" s="105">
        <f t="shared" si="11"/>
        <v>2.5070000000000001</v>
      </c>
      <c r="BT26" s="105">
        <f t="shared" si="11"/>
        <v>0</v>
      </c>
      <c r="BU26" s="105">
        <f t="shared" si="11"/>
        <v>1.9590000000000001</v>
      </c>
      <c r="BV26" s="105">
        <f t="shared" si="11"/>
        <v>0</v>
      </c>
      <c r="BW26" s="105">
        <f t="shared" si="11"/>
        <v>0</v>
      </c>
      <c r="BX26" s="105" t="e">
        <f t="shared" si="11"/>
        <v>#REF!</v>
      </c>
      <c r="BY26" s="105" t="e">
        <f t="shared" ref="BY26:CK26" si="12">SUM(BY72)</f>
        <v>#REF!</v>
      </c>
      <c r="BZ26" s="105">
        <f t="shared" si="12"/>
        <v>1.1879999999999999</v>
      </c>
      <c r="CA26" s="105">
        <f t="shared" si="12"/>
        <v>0</v>
      </c>
      <c r="CB26" s="105">
        <f t="shared" si="12"/>
        <v>8.0830000000000002</v>
      </c>
      <c r="CC26" s="105">
        <f t="shared" si="12"/>
        <v>0</v>
      </c>
      <c r="CD26" s="105" t="e">
        <f t="shared" si="12"/>
        <v>#REF!</v>
      </c>
      <c r="CE26" s="105" t="e">
        <f t="shared" si="12"/>
        <v>#REF!</v>
      </c>
      <c r="CF26" s="105" t="e">
        <f t="shared" si="12"/>
        <v>#REF!</v>
      </c>
      <c r="CG26" s="105">
        <f t="shared" si="12"/>
        <v>-8.1819999999999986</v>
      </c>
      <c r="CH26" s="105" t="e">
        <f t="shared" si="12"/>
        <v>#REF!</v>
      </c>
      <c r="CI26" s="105" t="e">
        <f t="shared" si="12"/>
        <v>#REF!</v>
      </c>
      <c r="CJ26" s="105" t="e">
        <f t="shared" si="12"/>
        <v>#REF!</v>
      </c>
      <c r="CK26" s="105" t="e">
        <f t="shared" si="12"/>
        <v>#REF!</v>
      </c>
      <c r="CL26" s="99" t="s">
        <v>46</v>
      </c>
    </row>
    <row r="27" spans="1:90" ht="47.25">
      <c r="A27" s="171" t="s">
        <v>55</v>
      </c>
      <c r="B27" s="172" t="s">
        <v>56</v>
      </c>
      <c r="C27" s="171" t="s">
        <v>45</v>
      </c>
      <c r="D27" s="171" t="s">
        <v>46</v>
      </c>
      <c r="E27" s="113">
        <f t="shared" si="10"/>
        <v>0</v>
      </c>
      <c r="F27" s="113">
        <f t="shared" si="10"/>
        <v>0</v>
      </c>
      <c r="G27" s="113">
        <f t="shared" si="10"/>
        <v>0</v>
      </c>
      <c r="H27" s="113">
        <f t="shared" si="10"/>
        <v>0</v>
      </c>
      <c r="I27" s="113">
        <f t="shared" si="10"/>
        <v>0</v>
      </c>
      <c r="J27" s="113">
        <f t="shared" si="10"/>
        <v>0</v>
      </c>
      <c r="K27" s="113">
        <f t="shared" si="10"/>
        <v>0</v>
      </c>
      <c r="L27" s="105">
        <f t="shared" ref="L27:BX28" si="13">SUM(L79)</f>
        <v>0</v>
      </c>
      <c r="M27" s="105">
        <f t="shared" si="13"/>
        <v>0</v>
      </c>
      <c r="N27" s="105">
        <f t="shared" si="13"/>
        <v>0</v>
      </c>
      <c r="O27" s="105">
        <f t="shared" si="13"/>
        <v>0</v>
      </c>
      <c r="P27" s="105">
        <f t="shared" si="13"/>
        <v>0</v>
      </c>
      <c r="Q27" s="105">
        <f t="shared" si="13"/>
        <v>0</v>
      </c>
      <c r="R27" s="105">
        <f t="shared" si="13"/>
        <v>0</v>
      </c>
      <c r="S27" s="105">
        <f t="shared" si="13"/>
        <v>0</v>
      </c>
      <c r="T27" s="105">
        <f t="shared" si="13"/>
        <v>0</v>
      </c>
      <c r="U27" s="105">
        <f t="shared" si="13"/>
        <v>0</v>
      </c>
      <c r="V27" s="105">
        <f t="shared" si="13"/>
        <v>0</v>
      </c>
      <c r="W27" s="105">
        <f t="shared" si="13"/>
        <v>0</v>
      </c>
      <c r="X27" s="105">
        <f t="shared" si="13"/>
        <v>0</v>
      </c>
      <c r="Y27" s="105">
        <f t="shared" si="13"/>
        <v>0</v>
      </c>
      <c r="Z27" s="105">
        <f t="shared" si="13"/>
        <v>0</v>
      </c>
      <c r="AA27" s="105">
        <f t="shared" si="13"/>
        <v>0</v>
      </c>
      <c r="AB27" s="105">
        <f t="shared" si="13"/>
        <v>0</v>
      </c>
      <c r="AC27" s="105">
        <f t="shared" si="13"/>
        <v>0</v>
      </c>
      <c r="AD27" s="105">
        <f t="shared" si="13"/>
        <v>0</v>
      </c>
      <c r="AE27" s="105">
        <f t="shared" si="13"/>
        <v>0</v>
      </c>
      <c r="AF27" s="105">
        <f t="shared" si="13"/>
        <v>0</v>
      </c>
      <c r="AG27" s="105">
        <f t="shared" si="13"/>
        <v>0</v>
      </c>
      <c r="AH27" s="105">
        <f t="shared" si="13"/>
        <v>0</v>
      </c>
      <c r="AI27" s="105">
        <f t="shared" si="13"/>
        <v>0</v>
      </c>
      <c r="AJ27" s="105">
        <f t="shared" si="13"/>
        <v>0</v>
      </c>
      <c r="AK27" s="105">
        <f t="shared" si="13"/>
        <v>0</v>
      </c>
      <c r="AL27" s="105">
        <f t="shared" si="13"/>
        <v>0</v>
      </c>
      <c r="AM27" s="105">
        <f t="shared" si="13"/>
        <v>0</v>
      </c>
      <c r="AN27" s="105">
        <f t="shared" si="13"/>
        <v>0</v>
      </c>
      <c r="AO27" s="105">
        <f t="shared" si="13"/>
        <v>0</v>
      </c>
      <c r="AP27" s="105">
        <f t="shared" si="13"/>
        <v>0</v>
      </c>
      <c r="AQ27" s="105">
        <f t="shared" si="13"/>
        <v>0</v>
      </c>
      <c r="AR27" s="105">
        <f t="shared" si="13"/>
        <v>0</v>
      </c>
      <c r="AS27" s="105">
        <f t="shared" si="13"/>
        <v>0</v>
      </c>
      <c r="AT27" s="105">
        <f t="shared" si="13"/>
        <v>0</v>
      </c>
      <c r="AU27" s="105" t="s">
        <v>46</v>
      </c>
      <c r="AV27" s="105">
        <f t="shared" si="13"/>
        <v>0</v>
      </c>
      <c r="AW27" s="105">
        <f t="shared" si="13"/>
        <v>0</v>
      </c>
      <c r="AX27" s="105">
        <f t="shared" si="13"/>
        <v>0</v>
      </c>
      <c r="AY27" s="105">
        <f t="shared" si="13"/>
        <v>0</v>
      </c>
      <c r="AZ27" s="105">
        <f t="shared" si="13"/>
        <v>0</v>
      </c>
      <c r="BA27" s="105">
        <f t="shared" si="13"/>
        <v>0</v>
      </c>
      <c r="BB27" s="105">
        <f t="shared" si="13"/>
        <v>0</v>
      </c>
      <c r="BC27" s="105">
        <f t="shared" si="13"/>
        <v>0</v>
      </c>
      <c r="BD27" s="105">
        <f t="shared" si="13"/>
        <v>0</v>
      </c>
      <c r="BE27" s="105">
        <f t="shared" si="13"/>
        <v>0</v>
      </c>
      <c r="BF27" s="105">
        <f t="shared" si="13"/>
        <v>0</v>
      </c>
      <c r="BG27" s="105">
        <f t="shared" si="13"/>
        <v>0</v>
      </c>
      <c r="BH27" s="105">
        <f t="shared" si="13"/>
        <v>0</v>
      </c>
      <c r="BI27" s="105">
        <f t="shared" si="13"/>
        <v>0</v>
      </c>
      <c r="BJ27" s="105">
        <f t="shared" si="13"/>
        <v>0</v>
      </c>
      <c r="BK27" s="105">
        <f t="shared" si="13"/>
        <v>0</v>
      </c>
      <c r="BL27" s="105">
        <f t="shared" si="13"/>
        <v>0</v>
      </c>
      <c r="BM27" s="105">
        <f t="shared" si="13"/>
        <v>0</v>
      </c>
      <c r="BN27" s="105">
        <f t="shared" si="13"/>
        <v>0</v>
      </c>
      <c r="BO27" s="105">
        <f t="shared" si="13"/>
        <v>0</v>
      </c>
      <c r="BP27" s="105">
        <f t="shared" si="13"/>
        <v>0</v>
      </c>
      <c r="BQ27" s="105">
        <f t="shared" si="13"/>
        <v>0</v>
      </c>
      <c r="BR27" s="105">
        <f t="shared" si="13"/>
        <v>0</v>
      </c>
      <c r="BS27" s="105">
        <f t="shared" si="13"/>
        <v>0</v>
      </c>
      <c r="BT27" s="105">
        <f t="shared" si="13"/>
        <v>0</v>
      </c>
      <c r="BU27" s="105">
        <f t="shared" si="13"/>
        <v>0</v>
      </c>
      <c r="BV27" s="105">
        <f t="shared" si="13"/>
        <v>0</v>
      </c>
      <c r="BW27" s="105">
        <f t="shared" si="13"/>
        <v>0</v>
      </c>
      <c r="BX27" s="105">
        <f t="shared" si="13"/>
        <v>0</v>
      </c>
      <c r="BY27" s="105">
        <f t="shared" ref="BY27:CK28" si="14">SUM(BY79)</f>
        <v>0</v>
      </c>
      <c r="BZ27" s="105">
        <f t="shared" si="14"/>
        <v>0</v>
      </c>
      <c r="CA27" s="105">
        <f t="shared" si="14"/>
        <v>0</v>
      </c>
      <c r="CB27" s="105">
        <f t="shared" si="14"/>
        <v>0</v>
      </c>
      <c r="CC27" s="105">
        <f t="shared" si="14"/>
        <v>0</v>
      </c>
      <c r="CD27" s="105">
        <f t="shared" si="14"/>
        <v>0</v>
      </c>
      <c r="CE27" s="105">
        <f t="shared" si="14"/>
        <v>0</v>
      </c>
      <c r="CF27" s="105">
        <f t="shared" si="14"/>
        <v>0</v>
      </c>
      <c r="CG27" s="105">
        <f t="shared" si="14"/>
        <v>0</v>
      </c>
      <c r="CH27" s="105">
        <f t="shared" si="14"/>
        <v>0</v>
      </c>
      <c r="CI27" s="105">
        <f t="shared" si="14"/>
        <v>0</v>
      </c>
      <c r="CJ27" s="105">
        <f t="shared" si="14"/>
        <v>0</v>
      </c>
      <c r="CK27" s="105">
        <f t="shared" si="14"/>
        <v>0</v>
      </c>
      <c r="CL27" s="99" t="s">
        <v>46</v>
      </c>
    </row>
    <row r="28" spans="1:90" ht="31.5">
      <c r="A28" s="171" t="s">
        <v>57</v>
      </c>
      <c r="B28" s="172" t="s">
        <v>58</v>
      </c>
      <c r="C28" s="171" t="s">
        <v>45</v>
      </c>
      <c r="D28" s="171" t="s">
        <v>46</v>
      </c>
      <c r="E28" s="113" t="e">
        <f>SUM(#REF!)</f>
        <v>#REF!</v>
      </c>
      <c r="F28" s="113" t="e">
        <f>SUM(#REF!)</f>
        <v>#REF!</v>
      </c>
      <c r="G28" s="113" t="e">
        <f>SUM(#REF!)</f>
        <v>#REF!</v>
      </c>
      <c r="H28" s="113" t="e">
        <f>SUM(#REF!)</f>
        <v>#REF!</v>
      </c>
      <c r="I28" s="113" t="e">
        <f>SUM(#REF!)</f>
        <v>#REF!</v>
      </c>
      <c r="J28" s="113" t="e">
        <f>SUM(#REF!)</f>
        <v>#REF!</v>
      </c>
      <c r="K28" s="113" t="e">
        <f>SUM(#REF!)</f>
        <v>#REF!</v>
      </c>
      <c r="L28" s="105" t="e">
        <f t="shared" si="13"/>
        <v>#REF!</v>
      </c>
      <c r="M28" s="105">
        <f t="shared" si="13"/>
        <v>0</v>
      </c>
      <c r="N28" s="105">
        <f t="shared" si="13"/>
        <v>0</v>
      </c>
      <c r="O28" s="105">
        <f t="shared" si="13"/>
        <v>0</v>
      </c>
      <c r="P28" s="105" t="e">
        <f t="shared" si="13"/>
        <v>#REF!</v>
      </c>
      <c r="Q28" s="105" t="e">
        <f t="shared" si="13"/>
        <v>#REF!</v>
      </c>
      <c r="R28" s="105" t="e">
        <f t="shared" si="13"/>
        <v>#REF!</v>
      </c>
      <c r="S28" s="105" t="e">
        <f t="shared" si="13"/>
        <v>#REF!</v>
      </c>
      <c r="T28" s="105">
        <f t="shared" si="13"/>
        <v>0</v>
      </c>
      <c r="U28" s="105">
        <f t="shared" si="13"/>
        <v>0</v>
      </c>
      <c r="V28" s="105">
        <f t="shared" si="13"/>
        <v>0</v>
      </c>
      <c r="W28" s="105" t="e">
        <f t="shared" si="13"/>
        <v>#REF!</v>
      </c>
      <c r="X28" s="105" t="e">
        <f t="shared" si="13"/>
        <v>#REF!</v>
      </c>
      <c r="Y28" s="105" t="e">
        <f t="shared" si="13"/>
        <v>#REF!</v>
      </c>
      <c r="Z28" s="105" t="e">
        <f t="shared" si="13"/>
        <v>#REF!</v>
      </c>
      <c r="AA28" s="105">
        <f t="shared" si="13"/>
        <v>0</v>
      </c>
      <c r="AB28" s="105">
        <f t="shared" si="13"/>
        <v>0</v>
      </c>
      <c r="AC28" s="105">
        <f t="shared" si="13"/>
        <v>0</v>
      </c>
      <c r="AD28" s="105" t="e">
        <f t="shared" si="13"/>
        <v>#REF!</v>
      </c>
      <c r="AE28" s="105" t="e">
        <f t="shared" si="13"/>
        <v>#REF!</v>
      </c>
      <c r="AF28" s="105" t="e">
        <f t="shared" si="13"/>
        <v>#REF!</v>
      </c>
      <c r="AG28" s="105" t="e">
        <f t="shared" si="13"/>
        <v>#REF!</v>
      </c>
      <c r="AH28" s="105">
        <f t="shared" si="13"/>
        <v>0</v>
      </c>
      <c r="AI28" s="105">
        <f t="shared" si="13"/>
        <v>0</v>
      </c>
      <c r="AJ28" s="105">
        <f t="shared" si="13"/>
        <v>0</v>
      </c>
      <c r="AK28" s="105" t="e">
        <f t="shared" si="13"/>
        <v>#REF!</v>
      </c>
      <c r="AL28" s="105" t="e">
        <f t="shared" si="13"/>
        <v>#REF!</v>
      </c>
      <c r="AM28" s="105" t="e">
        <f t="shared" si="13"/>
        <v>#REF!</v>
      </c>
      <c r="AN28" s="105" t="e">
        <f t="shared" si="13"/>
        <v>#REF!</v>
      </c>
      <c r="AO28" s="105">
        <f t="shared" si="13"/>
        <v>0</v>
      </c>
      <c r="AP28" s="105">
        <f t="shared" si="13"/>
        <v>0</v>
      </c>
      <c r="AQ28" s="105">
        <f t="shared" si="13"/>
        <v>0</v>
      </c>
      <c r="AR28" s="105" t="e">
        <f t="shared" si="13"/>
        <v>#REF!</v>
      </c>
      <c r="AS28" s="105" t="e">
        <f t="shared" si="13"/>
        <v>#REF!</v>
      </c>
      <c r="AT28" s="105" t="e">
        <f t="shared" si="13"/>
        <v>#REF!</v>
      </c>
      <c r="AU28" s="105" t="s">
        <v>46</v>
      </c>
      <c r="AV28" s="105" t="e">
        <f t="shared" si="13"/>
        <v>#REF!</v>
      </c>
      <c r="AW28" s="105" t="e">
        <f t="shared" si="13"/>
        <v>#REF!</v>
      </c>
      <c r="AX28" s="105">
        <f t="shared" si="13"/>
        <v>0</v>
      </c>
      <c r="AY28" s="105">
        <f t="shared" si="13"/>
        <v>0</v>
      </c>
      <c r="AZ28" s="105" t="e">
        <f t="shared" si="13"/>
        <v>#REF!</v>
      </c>
      <c r="BA28" s="105" t="e">
        <f t="shared" si="13"/>
        <v>#REF!</v>
      </c>
      <c r="BB28" s="105" t="e">
        <f t="shared" si="13"/>
        <v>#REF!</v>
      </c>
      <c r="BC28" s="105" t="e">
        <f t="shared" si="13"/>
        <v>#REF!</v>
      </c>
      <c r="BD28" s="105">
        <f t="shared" si="13"/>
        <v>0</v>
      </c>
      <c r="BE28" s="105">
        <f t="shared" si="13"/>
        <v>0</v>
      </c>
      <c r="BF28" s="105">
        <f t="shared" si="13"/>
        <v>0</v>
      </c>
      <c r="BG28" s="105" t="e">
        <f t="shared" si="13"/>
        <v>#REF!</v>
      </c>
      <c r="BH28" s="105" t="e">
        <f t="shared" si="13"/>
        <v>#REF!</v>
      </c>
      <c r="BI28" s="105" t="e">
        <f t="shared" si="13"/>
        <v>#REF!</v>
      </c>
      <c r="BJ28" s="105">
        <f t="shared" si="13"/>
        <v>0</v>
      </c>
      <c r="BK28" s="105">
        <f t="shared" si="13"/>
        <v>0</v>
      </c>
      <c r="BL28" s="105">
        <f t="shared" si="13"/>
        <v>0</v>
      </c>
      <c r="BM28" s="105">
        <f t="shared" si="13"/>
        <v>0</v>
      </c>
      <c r="BN28" s="105">
        <f t="shared" si="13"/>
        <v>0</v>
      </c>
      <c r="BO28" s="105">
        <f t="shared" si="13"/>
        <v>0</v>
      </c>
      <c r="BP28" s="105">
        <f t="shared" si="13"/>
        <v>0</v>
      </c>
      <c r="BQ28" s="105">
        <f t="shared" si="13"/>
        <v>0</v>
      </c>
      <c r="BR28" s="105">
        <f t="shared" si="13"/>
        <v>0</v>
      </c>
      <c r="BS28" s="105">
        <f t="shared" si="13"/>
        <v>0</v>
      </c>
      <c r="BT28" s="105">
        <f t="shared" si="13"/>
        <v>0</v>
      </c>
      <c r="BU28" s="105">
        <f t="shared" si="13"/>
        <v>0</v>
      </c>
      <c r="BV28" s="105">
        <f t="shared" si="13"/>
        <v>0</v>
      </c>
      <c r="BW28" s="105">
        <f t="shared" si="13"/>
        <v>0</v>
      </c>
      <c r="BX28" s="105" t="e">
        <f t="shared" si="13"/>
        <v>#REF!</v>
      </c>
      <c r="BY28" s="105" t="e">
        <f t="shared" si="14"/>
        <v>#REF!</v>
      </c>
      <c r="BZ28" s="105">
        <f t="shared" si="14"/>
        <v>0</v>
      </c>
      <c r="CA28" s="105">
        <f t="shared" si="14"/>
        <v>0</v>
      </c>
      <c r="CB28" s="105">
        <f t="shared" si="14"/>
        <v>0</v>
      </c>
      <c r="CC28" s="105">
        <f t="shared" si="14"/>
        <v>0</v>
      </c>
      <c r="CD28" s="105" t="e">
        <f t="shared" si="14"/>
        <v>#REF!</v>
      </c>
      <c r="CE28" s="105" t="e">
        <f t="shared" si="14"/>
        <v>#REF!</v>
      </c>
      <c r="CF28" s="105" t="e">
        <f t="shared" si="14"/>
        <v>#REF!</v>
      </c>
      <c r="CG28" s="105">
        <f t="shared" si="14"/>
        <v>0</v>
      </c>
      <c r="CH28" s="105">
        <f t="shared" si="14"/>
        <v>0</v>
      </c>
      <c r="CI28" s="105" t="e">
        <f t="shared" si="14"/>
        <v>#REF!</v>
      </c>
      <c r="CJ28" s="105" t="e">
        <f t="shared" si="14"/>
        <v>#REF!</v>
      </c>
      <c r="CK28" s="105" t="e">
        <f t="shared" si="14"/>
        <v>#REF!</v>
      </c>
      <c r="CL28" s="99" t="s">
        <v>46</v>
      </c>
    </row>
    <row r="29" spans="1:90" ht="31.5">
      <c r="A29" s="171" t="s">
        <v>59</v>
      </c>
      <c r="B29" s="172" t="s">
        <v>60</v>
      </c>
      <c r="C29" s="171" t="s">
        <v>45</v>
      </c>
      <c r="D29" s="171" t="s">
        <v>46</v>
      </c>
      <c r="E29" s="113">
        <f t="shared" ref="E29:BQ29" si="15">SUM(E30,E34,E37,E44)</f>
        <v>0</v>
      </c>
      <c r="F29" s="113">
        <f t="shared" si="15"/>
        <v>0</v>
      </c>
      <c r="G29" s="113">
        <f t="shared" si="15"/>
        <v>0</v>
      </c>
      <c r="H29" s="113">
        <f t="shared" si="15"/>
        <v>0</v>
      </c>
      <c r="I29" s="113">
        <f t="shared" si="15"/>
        <v>0</v>
      </c>
      <c r="J29" s="113">
        <f t="shared" si="15"/>
        <v>0</v>
      </c>
      <c r="K29" s="113">
        <f t="shared" si="15"/>
        <v>0</v>
      </c>
      <c r="L29" s="105">
        <f t="shared" si="15"/>
        <v>0</v>
      </c>
      <c r="M29" s="105">
        <f t="shared" si="15"/>
        <v>0</v>
      </c>
      <c r="N29" s="105">
        <f t="shared" si="15"/>
        <v>0</v>
      </c>
      <c r="O29" s="105">
        <f t="shared" si="15"/>
        <v>0</v>
      </c>
      <c r="P29" s="105">
        <f t="shared" si="15"/>
        <v>0</v>
      </c>
      <c r="Q29" s="105">
        <f t="shared" si="15"/>
        <v>0</v>
      </c>
      <c r="R29" s="105">
        <f t="shared" si="15"/>
        <v>0</v>
      </c>
      <c r="S29" s="105">
        <f t="shared" si="15"/>
        <v>0</v>
      </c>
      <c r="T29" s="105">
        <f t="shared" si="15"/>
        <v>0</v>
      </c>
      <c r="U29" s="105">
        <f t="shared" si="15"/>
        <v>0</v>
      </c>
      <c r="V29" s="105">
        <f t="shared" si="15"/>
        <v>0</v>
      </c>
      <c r="W29" s="105">
        <f t="shared" si="15"/>
        <v>0</v>
      </c>
      <c r="X29" s="105">
        <f t="shared" si="15"/>
        <v>0</v>
      </c>
      <c r="Y29" s="105">
        <f t="shared" si="15"/>
        <v>0</v>
      </c>
      <c r="Z29" s="105">
        <f t="shared" si="15"/>
        <v>0</v>
      </c>
      <c r="AA29" s="105">
        <f t="shared" si="15"/>
        <v>0</v>
      </c>
      <c r="AB29" s="105">
        <f t="shared" si="15"/>
        <v>0</v>
      </c>
      <c r="AC29" s="105">
        <f t="shared" si="15"/>
        <v>0</v>
      </c>
      <c r="AD29" s="105">
        <f t="shared" si="15"/>
        <v>0</v>
      </c>
      <c r="AE29" s="105">
        <f t="shared" si="15"/>
        <v>0</v>
      </c>
      <c r="AF29" s="105">
        <f t="shared" si="15"/>
        <v>0</v>
      </c>
      <c r="AG29" s="105">
        <f t="shared" si="15"/>
        <v>0</v>
      </c>
      <c r="AH29" s="105">
        <f t="shared" si="15"/>
        <v>0</v>
      </c>
      <c r="AI29" s="105">
        <f t="shared" si="15"/>
        <v>0</v>
      </c>
      <c r="AJ29" s="105">
        <f t="shared" si="15"/>
        <v>0</v>
      </c>
      <c r="AK29" s="105">
        <f t="shared" si="15"/>
        <v>0</v>
      </c>
      <c r="AL29" s="105">
        <f t="shared" si="15"/>
        <v>0</v>
      </c>
      <c r="AM29" s="105">
        <f t="shared" si="15"/>
        <v>0</v>
      </c>
      <c r="AN29" s="105">
        <f t="shared" si="15"/>
        <v>0</v>
      </c>
      <c r="AO29" s="105">
        <f t="shared" si="15"/>
        <v>0</v>
      </c>
      <c r="AP29" s="105">
        <f t="shared" si="15"/>
        <v>0</v>
      </c>
      <c r="AQ29" s="105">
        <f t="shared" si="15"/>
        <v>0</v>
      </c>
      <c r="AR29" s="105">
        <f t="shared" si="15"/>
        <v>0</v>
      </c>
      <c r="AS29" s="105">
        <f t="shared" si="15"/>
        <v>0</v>
      </c>
      <c r="AT29" s="105">
        <f t="shared" si="15"/>
        <v>0</v>
      </c>
      <c r="AU29" s="105" t="s">
        <v>46</v>
      </c>
      <c r="AV29" s="105">
        <f t="shared" si="15"/>
        <v>0</v>
      </c>
      <c r="AW29" s="105">
        <f t="shared" si="15"/>
        <v>0</v>
      </c>
      <c r="AX29" s="105">
        <f t="shared" si="15"/>
        <v>0</v>
      </c>
      <c r="AY29" s="105">
        <f t="shared" si="15"/>
        <v>0</v>
      </c>
      <c r="AZ29" s="105">
        <f t="shared" si="15"/>
        <v>0</v>
      </c>
      <c r="BA29" s="105">
        <f t="shared" si="15"/>
        <v>0</v>
      </c>
      <c r="BB29" s="105">
        <f t="shared" si="15"/>
        <v>0</v>
      </c>
      <c r="BC29" s="105">
        <f t="shared" si="15"/>
        <v>0</v>
      </c>
      <c r="BD29" s="105">
        <f t="shared" si="15"/>
        <v>0</v>
      </c>
      <c r="BE29" s="105">
        <f t="shared" si="15"/>
        <v>0</v>
      </c>
      <c r="BF29" s="105">
        <f t="shared" si="15"/>
        <v>0</v>
      </c>
      <c r="BG29" s="105">
        <f t="shared" si="15"/>
        <v>0</v>
      </c>
      <c r="BH29" s="105">
        <f t="shared" si="15"/>
        <v>0</v>
      </c>
      <c r="BI29" s="105">
        <f t="shared" si="15"/>
        <v>0</v>
      </c>
      <c r="BJ29" s="105">
        <f t="shared" si="15"/>
        <v>0</v>
      </c>
      <c r="BK29" s="105">
        <f t="shared" si="15"/>
        <v>0</v>
      </c>
      <c r="BL29" s="105">
        <f t="shared" si="15"/>
        <v>0</v>
      </c>
      <c r="BM29" s="105">
        <f t="shared" si="15"/>
        <v>0</v>
      </c>
      <c r="BN29" s="105">
        <f t="shared" si="15"/>
        <v>0</v>
      </c>
      <c r="BO29" s="105">
        <f t="shared" si="15"/>
        <v>0</v>
      </c>
      <c r="BP29" s="105">
        <f t="shared" si="15"/>
        <v>0</v>
      </c>
      <c r="BQ29" s="105">
        <f t="shared" si="15"/>
        <v>0</v>
      </c>
      <c r="BR29" s="105">
        <f t="shared" ref="BR29:CK29" si="16">SUM(BR30,BR34,BR37,BR44)</f>
        <v>0</v>
      </c>
      <c r="BS29" s="105">
        <f t="shared" si="16"/>
        <v>0</v>
      </c>
      <c r="BT29" s="105">
        <f t="shared" si="16"/>
        <v>0</v>
      </c>
      <c r="BU29" s="105">
        <f t="shared" si="16"/>
        <v>0</v>
      </c>
      <c r="BV29" s="105">
        <f t="shared" si="16"/>
        <v>0</v>
      </c>
      <c r="BW29" s="105">
        <f t="shared" si="16"/>
        <v>0</v>
      </c>
      <c r="BX29" s="105">
        <f t="shared" si="16"/>
        <v>0</v>
      </c>
      <c r="BY29" s="105">
        <f t="shared" si="16"/>
        <v>0</v>
      </c>
      <c r="BZ29" s="105">
        <f t="shared" si="16"/>
        <v>0</v>
      </c>
      <c r="CA29" s="105">
        <f t="shared" si="16"/>
        <v>0</v>
      </c>
      <c r="CB29" s="105">
        <f t="shared" si="16"/>
        <v>0</v>
      </c>
      <c r="CC29" s="105">
        <f t="shared" si="16"/>
        <v>0</v>
      </c>
      <c r="CD29" s="105">
        <f t="shared" si="16"/>
        <v>0</v>
      </c>
      <c r="CE29" s="105">
        <f t="shared" si="16"/>
        <v>0</v>
      </c>
      <c r="CF29" s="105">
        <f t="shared" si="16"/>
        <v>0</v>
      </c>
      <c r="CG29" s="105">
        <f t="shared" si="16"/>
        <v>0</v>
      </c>
      <c r="CH29" s="105">
        <f t="shared" si="16"/>
        <v>0</v>
      </c>
      <c r="CI29" s="105">
        <f t="shared" si="16"/>
        <v>0</v>
      </c>
      <c r="CJ29" s="105">
        <f t="shared" si="16"/>
        <v>0</v>
      </c>
      <c r="CK29" s="105">
        <f t="shared" si="16"/>
        <v>0</v>
      </c>
      <c r="CL29" s="99" t="s">
        <v>46</v>
      </c>
    </row>
    <row r="30" spans="1:90" ht="47.25">
      <c r="A30" s="171" t="s">
        <v>61</v>
      </c>
      <c r="B30" s="172" t="s">
        <v>62</v>
      </c>
      <c r="C30" s="171" t="s">
        <v>45</v>
      </c>
      <c r="D30" s="171" t="s">
        <v>46</v>
      </c>
      <c r="E30" s="113">
        <f t="shared" ref="E30:BQ30" si="17">SUM(E31:E33)</f>
        <v>0</v>
      </c>
      <c r="F30" s="113">
        <f t="shared" si="17"/>
        <v>0</v>
      </c>
      <c r="G30" s="113">
        <f t="shared" si="17"/>
        <v>0</v>
      </c>
      <c r="H30" s="113">
        <f t="shared" si="17"/>
        <v>0</v>
      </c>
      <c r="I30" s="113">
        <f t="shared" si="17"/>
        <v>0</v>
      </c>
      <c r="J30" s="113">
        <f t="shared" si="17"/>
        <v>0</v>
      </c>
      <c r="K30" s="113">
        <f t="shared" si="17"/>
        <v>0</v>
      </c>
      <c r="L30" s="105">
        <f t="shared" si="17"/>
        <v>0</v>
      </c>
      <c r="M30" s="105">
        <f t="shared" si="17"/>
        <v>0</v>
      </c>
      <c r="N30" s="105">
        <f t="shared" si="17"/>
        <v>0</v>
      </c>
      <c r="O30" s="105">
        <f t="shared" si="17"/>
        <v>0</v>
      </c>
      <c r="P30" s="105">
        <f t="shared" si="17"/>
        <v>0</v>
      </c>
      <c r="Q30" s="105">
        <f t="shared" si="17"/>
        <v>0</v>
      </c>
      <c r="R30" s="105">
        <f t="shared" si="17"/>
        <v>0</v>
      </c>
      <c r="S30" s="105">
        <f t="shared" si="17"/>
        <v>0</v>
      </c>
      <c r="T30" s="105">
        <f t="shared" si="17"/>
        <v>0</v>
      </c>
      <c r="U30" s="105">
        <f t="shared" si="17"/>
        <v>0</v>
      </c>
      <c r="V30" s="105">
        <f t="shared" si="17"/>
        <v>0</v>
      </c>
      <c r="W30" s="105">
        <f t="shared" si="17"/>
        <v>0</v>
      </c>
      <c r="X30" s="105">
        <f t="shared" si="17"/>
        <v>0</v>
      </c>
      <c r="Y30" s="105">
        <f t="shared" si="17"/>
        <v>0</v>
      </c>
      <c r="Z30" s="105">
        <f t="shared" si="17"/>
        <v>0</v>
      </c>
      <c r="AA30" s="105">
        <f t="shared" si="17"/>
        <v>0</v>
      </c>
      <c r="AB30" s="105">
        <f t="shared" si="17"/>
        <v>0</v>
      </c>
      <c r="AC30" s="105">
        <f t="shared" si="17"/>
        <v>0</v>
      </c>
      <c r="AD30" s="105">
        <f t="shared" si="17"/>
        <v>0</v>
      </c>
      <c r="AE30" s="105">
        <f t="shared" si="17"/>
        <v>0</v>
      </c>
      <c r="AF30" s="105">
        <f t="shared" si="17"/>
        <v>0</v>
      </c>
      <c r="AG30" s="105">
        <f t="shared" si="17"/>
        <v>0</v>
      </c>
      <c r="AH30" s="105">
        <f t="shared" si="17"/>
        <v>0</v>
      </c>
      <c r="AI30" s="105">
        <f t="shared" si="17"/>
        <v>0</v>
      </c>
      <c r="AJ30" s="105">
        <f t="shared" si="17"/>
        <v>0</v>
      </c>
      <c r="AK30" s="105">
        <f t="shared" si="17"/>
        <v>0</v>
      </c>
      <c r="AL30" s="105">
        <f t="shared" si="17"/>
        <v>0</v>
      </c>
      <c r="AM30" s="105">
        <f t="shared" si="17"/>
        <v>0</v>
      </c>
      <c r="AN30" s="105">
        <f t="shared" si="17"/>
        <v>0</v>
      </c>
      <c r="AO30" s="105">
        <f t="shared" si="17"/>
        <v>0</v>
      </c>
      <c r="AP30" s="105">
        <f t="shared" si="17"/>
        <v>0</v>
      </c>
      <c r="AQ30" s="105">
        <f t="shared" si="17"/>
        <v>0</v>
      </c>
      <c r="AR30" s="105">
        <f t="shared" si="17"/>
        <v>0</v>
      </c>
      <c r="AS30" s="105">
        <f t="shared" si="17"/>
        <v>0</v>
      </c>
      <c r="AT30" s="105">
        <f t="shared" si="17"/>
        <v>0</v>
      </c>
      <c r="AU30" s="105" t="s">
        <v>46</v>
      </c>
      <c r="AV30" s="105">
        <f t="shared" si="17"/>
        <v>0</v>
      </c>
      <c r="AW30" s="105">
        <f t="shared" si="17"/>
        <v>0</v>
      </c>
      <c r="AX30" s="105">
        <f t="shared" si="17"/>
        <v>0</v>
      </c>
      <c r="AY30" s="105">
        <f t="shared" si="17"/>
        <v>0</v>
      </c>
      <c r="AZ30" s="105">
        <f t="shared" si="17"/>
        <v>0</v>
      </c>
      <c r="BA30" s="105">
        <f t="shared" si="17"/>
        <v>0</v>
      </c>
      <c r="BB30" s="105">
        <f t="shared" si="17"/>
        <v>0</v>
      </c>
      <c r="BC30" s="105">
        <f t="shared" si="17"/>
        <v>0</v>
      </c>
      <c r="BD30" s="105">
        <f t="shared" si="17"/>
        <v>0</v>
      </c>
      <c r="BE30" s="105">
        <f t="shared" si="17"/>
        <v>0</v>
      </c>
      <c r="BF30" s="105">
        <f t="shared" si="17"/>
        <v>0</v>
      </c>
      <c r="BG30" s="105">
        <f t="shared" si="17"/>
        <v>0</v>
      </c>
      <c r="BH30" s="105">
        <f t="shared" si="17"/>
        <v>0</v>
      </c>
      <c r="BI30" s="105">
        <f t="shared" si="17"/>
        <v>0</v>
      </c>
      <c r="BJ30" s="105">
        <f t="shared" si="17"/>
        <v>0</v>
      </c>
      <c r="BK30" s="105">
        <f t="shared" si="17"/>
        <v>0</v>
      </c>
      <c r="BL30" s="105">
        <f t="shared" si="17"/>
        <v>0</v>
      </c>
      <c r="BM30" s="105">
        <f t="shared" si="17"/>
        <v>0</v>
      </c>
      <c r="BN30" s="105">
        <f t="shared" si="17"/>
        <v>0</v>
      </c>
      <c r="BO30" s="105">
        <f t="shared" si="17"/>
        <v>0</v>
      </c>
      <c r="BP30" s="105">
        <f t="shared" si="17"/>
        <v>0</v>
      </c>
      <c r="BQ30" s="105">
        <f t="shared" si="17"/>
        <v>0</v>
      </c>
      <c r="BR30" s="105">
        <f t="shared" ref="BR30:CK30" si="18">SUM(BR31:BR33)</f>
        <v>0</v>
      </c>
      <c r="BS30" s="105">
        <f t="shared" si="18"/>
        <v>0</v>
      </c>
      <c r="BT30" s="105">
        <f t="shared" si="18"/>
        <v>0</v>
      </c>
      <c r="BU30" s="105">
        <f t="shared" si="18"/>
        <v>0</v>
      </c>
      <c r="BV30" s="105">
        <f t="shared" si="18"/>
        <v>0</v>
      </c>
      <c r="BW30" s="105">
        <f t="shared" si="18"/>
        <v>0</v>
      </c>
      <c r="BX30" s="105">
        <f t="shared" si="18"/>
        <v>0</v>
      </c>
      <c r="BY30" s="105">
        <f t="shared" si="18"/>
        <v>0</v>
      </c>
      <c r="BZ30" s="105">
        <f t="shared" si="18"/>
        <v>0</v>
      </c>
      <c r="CA30" s="105">
        <f t="shared" si="18"/>
        <v>0</v>
      </c>
      <c r="CB30" s="105">
        <f t="shared" si="18"/>
        <v>0</v>
      </c>
      <c r="CC30" s="105">
        <f t="shared" si="18"/>
        <v>0</v>
      </c>
      <c r="CD30" s="105">
        <f t="shared" si="18"/>
        <v>0</v>
      </c>
      <c r="CE30" s="105">
        <f t="shared" si="18"/>
        <v>0</v>
      </c>
      <c r="CF30" s="105">
        <f t="shared" si="18"/>
        <v>0</v>
      </c>
      <c r="CG30" s="105">
        <f t="shared" si="18"/>
        <v>0</v>
      </c>
      <c r="CH30" s="105">
        <f t="shared" si="18"/>
        <v>0</v>
      </c>
      <c r="CI30" s="105">
        <f t="shared" si="18"/>
        <v>0</v>
      </c>
      <c r="CJ30" s="105">
        <f t="shared" si="18"/>
        <v>0</v>
      </c>
      <c r="CK30" s="105">
        <f t="shared" si="18"/>
        <v>0</v>
      </c>
      <c r="CL30" s="99" t="s">
        <v>46</v>
      </c>
    </row>
    <row r="31" spans="1:90" ht="78.75">
      <c r="A31" s="171" t="s">
        <v>63</v>
      </c>
      <c r="B31" s="172" t="s">
        <v>64</v>
      </c>
      <c r="C31" s="171" t="s">
        <v>45</v>
      </c>
      <c r="D31" s="171" t="s">
        <v>46</v>
      </c>
      <c r="E31" s="113">
        <v>0</v>
      </c>
      <c r="F31" s="113">
        <v>0</v>
      </c>
      <c r="G31" s="113">
        <v>0</v>
      </c>
      <c r="H31" s="113">
        <v>0</v>
      </c>
      <c r="I31" s="113">
        <v>0</v>
      </c>
      <c r="J31" s="113">
        <v>0</v>
      </c>
      <c r="K31" s="113">
        <v>0</v>
      </c>
      <c r="L31" s="105">
        <v>0</v>
      </c>
      <c r="M31" s="105">
        <v>0</v>
      </c>
      <c r="N31" s="105">
        <v>0</v>
      </c>
      <c r="O31" s="105">
        <v>0</v>
      </c>
      <c r="P31" s="105">
        <v>0</v>
      </c>
      <c r="Q31" s="105">
        <v>0</v>
      </c>
      <c r="R31" s="105">
        <v>0</v>
      </c>
      <c r="S31" s="105">
        <v>0</v>
      </c>
      <c r="T31" s="105">
        <v>0</v>
      </c>
      <c r="U31" s="105">
        <v>0</v>
      </c>
      <c r="V31" s="105">
        <v>0</v>
      </c>
      <c r="W31" s="105">
        <v>0</v>
      </c>
      <c r="X31" s="105">
        <v>0</v>
      </c>
      <c r="Y31" s="105">
        <v>0</v>
      </c>
      <c r="Z31" s="105">
        <v>0</v>
      </c>
      <c r="AA31" s="105">
        <v>0</v>
      </c>
      <c r="AB31" s="105">
        <v>0</v>
      </c>
      <c r="AC31" s="105">
        <v>0</v>
      </c>
      <c r="AD31" s="105">
        <v>0</v>
      </c>
      <c r="AE31" s="105">
        <v>0</v>
      </c>
      <c r="AF31" s="105">
        <v>0</v>
      </c>
      <c r="AG31" s="105">
        <v>0</v>
      </c>
      <c r="AH31" s="105">
        <v>0</v>
      </c>
      <c r="AI31" s="105">
        <v>0</v>
      </c>
      <c r="AJ31" s="105">
        <v>0</v>
      </c>
      <c r="AK31" s="105">
        <v>0</v>
      </c>
      <c r="AL31" s="105">
        <v>0</v>
      </c>
      <c r="AM31" s="105">
        <v>0</v>
      </c>
      <c r="AN31" s="105">
        <v>0</v>
      </c>
      <c r="AO31" s="105">
        <v>0</v>
      </c>
      <c r="AP31" s="105">
        <v>0</v>
      </c>
      <c r="AQ31" s="105">
        <v>0</v>
      </c>
      <c r="AR31" s="105">
        <v>0</v>
      </c>
      <c r="AS31" s="105">
        <v>0</v>
      </c>
      <c r="AT31" s="105">
        <v>0</v>
      </c>
      <c r="AU31" s="105" t="s">
        <v>46</v>
      </c>
      <c r="AV31" s="105">
        <v>0</v>
      </c>
      <c r="AW31" s="105">
        <v>0</v>
      </c>
      <c r="AX31" s="105">
        <v>0</v>
      </c>
      <c r="AY31" s="105">
        <v>0</v>
      </c>
      <c r="AZ31" s="105">
        <v>0</v>
      </c>
      <c r="BA31" s="105">
        <v>0</v>
      </c>
      <c r="BB31" s="105">
        <v>0</v>
      </c>
      <c r="BC31" s="105">
        <v>0</v>
      </c>
      <c r="BD31" s="105">
        <v>0</v>
      </c>
      <c r="BE31" s="105">
        <v>0</v>
      </c>
      <c r="BF31" s="105">
        <v>0</v>
      </c>
      <c r="BG31" s="105">
        <v>0</v>
      </c>
      <c r="BH31" s="105">
        <v>0</v>
      </c>
      <c r="BI31" s="105">
        <v>0</v>
      </c>
      <c r="BJ31" s="105">
        <v>0</v>
      </c>
      <c r="BK31" s="105">
        <v>0</v>
      </c>
      <c r="BL31" s="105">
        <v>0</v>
      </c>
      <c r="BM31" s="105">
        <v>0</v>
      </c>
      <c r="BN31" s="105">
        <v>0</v>
      </c>
      <c r="BO31" s="105">
        <v>0</v>
      </c>
      <c r="BP31" s="105">
        <v>0</v>
      </c>
      <c r="BQ31" s="105">
        <v>0</v>
      </c>
      <c r="BR31" s="105">
        <v>0</v>
      </c>
      <c r="BS31" s="105">
        <v>0</v>
      </c>
      <c r="BT31" s="105">
        <v>0</v>
      </c>
      <c r="BU31" s="105">
        <v>0</v>
      </c>
      <c r="BV31" s="105">
        <v>0</v>
      </c>
      <c r="BW31" s="105">
        <v>0</v>
      </c>
      <c r="BX31" s="105">
        <v>0</v>
      </c>
      <c r="BY31" s="105">
        <v>0</v>
      </c>
      <c r="BZ31" s="105">
        <v>0</v>
      </c>
      <c r="CA31" s="105">
        <v>0</v>
      </c>
      <c r="CB31" s="105">
        <v>0</v>
      </c>
      <c r="CC31" s="105">
        <v>0</v>
      </c>
      <c r="CD31" s="105">
        <v>0</v>
      </c>
      <c r="CE31" s="105">
        <v>0</v>
      </c>
      <c r="CF31" s="105">
        <v>0</v>
      </c>
      <c r="CG31" s="105">
        <v>0</v>
      </c>
      <c r="CH31" s="105">
        <v>0</v>
      </c>
      <c r="CI31" s="105">
        <v>0</v>
      </c>
      <c r="CJ31" s="105">
        <v>0</v>
      </c>
      <c r="CK31" s="105">
        <v>0</v>
      </c>
      <c r="CL31" s="99" t="s">
        <v>46</v>
      </c>
    </row>
    <row r="32" spans="1:90" ht="78.75">
      <c r="A32" s="171" t="s">
        <v>65</v>
      </c>
      <c r="B32" s="172" t="s">
        <v>66</v>
      </c>
      <c r="C32" s="171" t="s">
        <v>45</v>
      </c>
      <c r="D32" s="171" t="s">
        <v>46</v>
      </c>
      <c r="E32" s="113">
        <v>0</v>
      </c>
      <c r="F32" s="113">
        <v>0</v>
      </c>
      <c r="G32" s="113">
        <v>0</v>
      </c>
      <c r="H32" s="113">
        <v>0</v>
      </c>
      <c r="I32" s="113">
        <v>0</v>
      </c>
      <c r="J32" s="113">
        <v>0</v>
      </c>
      <c r="K32" s="113">
        <v>0</v>
      </c>
      <c r="L32" s="105">
        <v>0</v>
      </c>
      <c r="M32" s="105">
        <v>0</v>
      </c>
      <c r="N32" s="105">
        <v>0</v>
      </c>
      <c r="O32" s="105">
        <v>0</v>
      </c>
      <c r="P32" s="105">
        <v>0</v>
      </c>
      <c r="Q32" s="105">
        <v>0</v>
      </c>
      <c r="R32" s="105">
        <v>0</v>
      </c>
      <c r="S32" s="105">
        <v>0</v>
      </c>
      <c r="T32" s="105">
        <v>0</v>
      </c>
      <c r="U32" s="105">
        <v>0</v>
      </c>
      <c r="V32" s="105">
        <v>0</v>
      </c>
      <c r="W32" s="105">
        <v>0</v>
      </c>
      <c r="X32" s="105">
        <v>0</v>
      </c>
      <c r="Y32" s="105">
        <v>0</v>
      </c>
      <c r="Z32" s="105">
        <v>0</v>
      </c>
      <c r="AA32" s="105">
        <v>0</v>
      </c>
      <c r="AB32" s="105">
        <v>0</v>
      </c>
      <c r="AC32" s="105">
        <v>0</v>
      </c>
      <c r="AD32" s="105">
        <v>0</v>
      </c>
      <c r="AE32" s="105">
        <v>0</v>
      </c>
      <c r="AF32" s="105">
        <v>0</v>
      </c>
      <c r="AG32" s="105">
        <v>0</v>
      </c>
      <c r="AH32" s="105">
        <v>0</v>
      </c>
      <c r="AI32" s="105">
        <v>0</v>
      </c>
      <c r="AJ32" s="105">
        <v>0</v>
      </c>
      <c r="AK32" s="105">
        <v>0</v>
      </c>
      <c r="AL32" s="105">
        <v>0</v>
      </c>
      <c r="AM32" s="105">
        <v>0</v>
      </c>
      <c r="AN32" s="105">
        <v>0</v>
      </c>
      <c r="AO32" s="105">
        <v>0</v>
      </c>
      <c r="AP32" s="105">
        <v>0</v>
      </c>
      <c r="AQ32" s="105">
        <v>0</v>
      </c>
      <c r="AR32" s="105">
        <v>0</v>
      </c>
      <c r="AS32" s="105">
        <v>0</v>
      </c>
      <c r="AT32" s="105">
        <v>0</v>
      </c>
      <c r="AU32" s="105" t="s">
        <v>46</v>
      </c>
      <c r="AV32" s="105">
        <v>0</v>
      </c>
      <c r="AW32" s="105">
        <v>0</v>
      </c>
      <c r="AX32" s="105">
        <v>0</v>
      </c>
      <c r="AY32" s="105">
        <v>0</v>
      </c>
      <c r="AZ32" s="105">
        <v>0</v>
      </c>
      <c r="BA32" s="105">
        <v>0</v>
      </c>
      <c r="BB32" s="105">
        <v>0</v>
      </c>
      <c r="BC32" s="105">
        <v>0</v>
      </c>
      <c r="BD32" s="105">
        <v>0</v>
      </c>
      <c r="BE32" s="105">
        <v>0</v>
      </c>
      <c r="BF32" s="105">
        <v>0</v>
      </c>
      <c r="BG32" s="105">
        <v>0</v>
      </c>
      <c r="BH32" s="105">
        <v>0</v>
      </c>
      <c r="BI32" s="105">
        <v>0</v>
      </c>
      <c r="BJ32" s="105">
        <v>0</v>
      </c>
      <c r="BK32" s="105">
        <v>0</v>
      </c>
      <c r="BL32" s="105">
        <v>0</v>
      </c>
      <c r="BM32" s="105">
        <v>0</v>
      </c>
      <c r="BN32" s="105">
        <v>0</v>
      </c>
      <c r="BO32" s="105">
        <v>0</v>
      </c>
      <c r="BP32" s="105">
        <v>0</v>
      </c>
      <c r="BQ32" s="105">
        <v>0</v>
      </c>
      <c r="BR32" s="105">
        <v>0</v>
      </c>
      <c r="BS32" s="105">
        <v>0</v>
      </c>
      <c r="BT32" s="105">
        <v>0</v>
      </c>
      <c r="BU32" s="105">
        <v>0</v>
      </c>
      <c r="BV32" s="105">
        <v>0</v>
      </c>
      <c r="BW32" s="105">
        <v>0</v>
      </c>
      <c r="BX32" s="105">
        <v>0</v>
      </c>
      <c r="BY32" s="105">
        <v>0</v>
      </c>
      <c r="BZ32" s="105">
        <v>0</v>
      </c>
      <c r="CA32" s="105">
        <v>0</v>
      </c>
      <c r="CB32" s="105">
        <v>0</v>
      </c>
      <c r="CC32" s="105">
        <v>0</v>
      </c>
      <c r="CD32" s="105">
        <v>0</v>
      </c>
      <c r="CE32" s="105">
        <v>0</v>
      </c>
      <c r="CF32" s="105">
        <v>0</v>
      </c>
      <c r="CG32" s="105">
        <v>0</v>
      </c>
      <c r="CH32" s="105">
        <v>0</v>
      </c>
      <c r="CI32" s="105">
        <v>0</v>
      </c>
      <c r="CJ32" s="105">
        <v>0</v>
      </c>
      <c r="CK32" s="105">
        <v>0</v>
      </c>
      <c r="CL32" s="99" t="s">
        <v>46</v>
      </c>
    </row>
    <row r="33" spans="1:90" ht="63">
      <c r="A33" s="171" t="s">
        <v>67</v>
      </c>
      <c r="B33" s="172" t="s">
        <v>68</v>
      </c>
      <c r="C33" s="171" t="s">
        <v>45</v>
      </c>
      <c r="D33" s="171" t="s">
        <v>46</v>
      </c>
      <c r="E33" s="113">
        <v>0</v>
      </c>
      <c r="F33" s="113">
        <v>0</v>
      </c>
      <c r="G33" s="113">
        <v>0</v>
      </c>
      <c r="H33" s="113">
        <v>0</v>
      </c>
      <c r="I33" s="113">
        <v>0</v>
      </c>
      <c r="J33" s="113">
        <v>0</v>
      </c>
      <c r="K33" s="113">
        <v>0</v>
      </c>
      <c r="L33" s="105">
        <v>0</v>
      </c>
      <c r="M33" s="105">
        <v>0</v>
      </c>
      <c r="N33" s="105">
        <v>0</v>
      </c>
      <c r="O33" s="105">
        <v>0</v>
      </c>
      <c r="P33" s="105">
        <v>0</v>
      </c>
      <c r="Q33" s="105">
        <v>0</v>
      </c>
      <c r="R33" s="105">
        <v>0</v>
      </c>
      <c r="S33" s="105">
        <v>0</v>
      </c>
      <c r="T33" s="105">
        <v>0</v>
      </c>
      <c r="U33" s="105">
        <v>0</v>
      </c>
      <c r="V33" s="105">
        <v>0</v>
      </c>
      <c r="W33" s="105">
        <v>0</v>
      </c>
      <c r="X33" s="105">
        <v>0</v>
      </c>
      <c r="Y33" s="105">
        <v>0</v>
      </c>
      <c r="Z33" s="105">
        <v>0</v>
      </c>
      <c r="AA33" s="105">
        <v>0</v>
      </c>
      <c r="AB33" s="105">
        <v>0</v>
      </c>
      <c r="AC33" s="105">
        <v>0</v>
      </c>
      <c r="AD33" s="105">
        <v>0</v>
      </c>
      <c r="AE33" s="105">
        <v>0</v>
      </c>
      <c r="AF33" s="105">
        <v>0</v>
      </c>
      <c r="AG33" s="105">
        <v>0</v>
      </c>
      <c r="AH33" s="105">
        <v>0</v>
      </c>
      <c r="AI33" s="105">
        <v>0</v>
      </c>
      <c r="AJ33" s="105">
        <v>0</v>
      </c>
      <c r="AK33" s="105">
        <v>0</v>
      </c>
      <c r="AL33" s="105">
        <v>0</v>
      </c>
      <c r="AM33" s="105">
        <v>0</v>
      </c>
      <c r="AN33" s="105">
        <v>0</v>
      </c>
      <c r="AO33" s="105">
        <v>0</v>
      </c>
      <c r="AP33" s="105">
        <v>0</v>
      </c>
      <c r="AQ33" s="105">
        <v>0</v>
      </c>
      <c r="AR33" s="105">
        <v>0</v>
      </c>
      <c r="AS33" s="105">
        <v>0</v>
      </c>
      <c r="AT33" s="105">
        <v>0</v>
      </c>
      <c r="AU33" s="105" t="s">
        <v>46</v>
      </c>
      <c r="AV33" s="105">
        <v>0</v>
      </c>
      <c r="AW33" s="105">
        <v>0</v>
      </c>
      <c r="AX33" s="105">
        <v>0</v>
      </c>
      <c r="AY33" s="105">
        <v>0</v>
      </c>
      <c r="AZ33" s="105">
        <v>0</v>
      </c>
      <c r="BA33" s="105">
        <v>0</v>
      </c>
      <c r="BB33" s="105">
        <v>0</v>
      </c>
      <c r="BC33" s="105">
        <v>0</v>
      </c>
      <c r="BD33" s="105">
        <v>0</v>
      </c>
      <c r="BE33" s="105">
        <v>0</v>
      </c>
      <c r="BF33" s="105">
        <v>0</v>
      </c>
      <c r="BG33" s="105">
        <v>0</v>
      </c>
      <c r="BH33" s="105">
        <v>0</v>
      </c>
      <c r="BI33" s="105">
        <v>0</v>
      </c>
      <c r="BJ33" s="105">
        <v>0</v>
      </c>
      <c r="BK33" s="105">
        <v>0</v>
      </c>
      <c r="BL33" s="105">
        <v>0</v>
      </c>
      <c r="BM33" s="105">
        <v>0</v>
      </c>
      <c r="BN33" s="105">
        <v>0</v>
      </c>
      <c r="BO33" s="105">
        <v>0</v>
      </c>
      <c r="BP33" s="105">
        <v>0</v>
      </c>
      <c r="BQ33" s="105">
        <v>0</v>
      </c>
      <c r="BR33" s="105">
        <v>0</v>
      </c>
      <c r="BS33" s="105">
        <v>0</v>
      </c>
      <c r="BT33" s="105">
        <v>0</v>
      </c>
      <c r="BU33" s="105">
        <v>0</v>
      </c>
      <c r="BV33" s="105">
        <v>0</v>
      </c>
      <c r="BW33" s="105">
        <v>0</v>
      </c>
      <c r="BX33" s="105">
        <v>0</v>
      </c>
      <c r="BY33" s="105">
        <v>0</v>
      </c>
      <c r="BZ33" s="105">
        <v>0</v>
      </c>
      <c r="CA33" s="105">
        <v>0</v>
      </c>
      <c r="CB33" s="105">
        <v>0</v>
      </c>
      <c r="CC33" s="105">
        <v>0</v>
      </c>
      <c r="CD33" s="105">
        <v>0</v>
      </c>
      <c r="CE33" s="105">
        <v>0</v>
      </c>
      <c r="CF33" s="105">
        <v>0</v>
      </c>
      <c r="CG33" s="105">
        <v>0</v>
      </c>
      <c r="CH33" s="105">
        <v>0</v>
      </c>
      <c r="CI33" s="105">
        <v>0</v>
      </c>
      <c r="CJ33" s="105">
        <v>0</v>
      </c>
      <c r="CK33" s="105">
        <v>0</v>
      </c>
      <c r="CL33" s="99" t="s">
        <v>46</v>
      </c>
    </row>
    <row r="34" spans="1:90" ht="47.25">
      <c r="A34" s="171" t="s">
        <v>69</v>
      </c>
      <c r="B34" s="172" t="s">
        <v>70</v>
      </c>
      <c r="C34" s="171" t="s">
        <v>45</v>
      </c>
      <c r="D34" s="171" t="s">
        <v>46</v>
      </c>
      <c r="E34" s="113">
        <f t="shared" ref="E34:BQ34" si="19">SUM(E35:E36)</f>
        <v>0</v>
      </c>
      <c r="F34" s="113">
        <f t="shared" si="19"/>
        <v>0</v>
      </c>
      <c r="G34" s="113">
        <f t="shared" si="19"/>
        <v>0</v>
      </c>
      <c r="H34" s="113">
        <f t="shared" si="19"/>
        <v>0</v>
      </c>
      <c r="I34" s="113">
        <f t="shared" si="19"/>
        <v>0</v>
      </c>
      <c r="J34" s="113">
        <f t="shared" si="19"/>
        <v>0</v>
      </c>
      <c r="K34" s="113">
        <f t="shared" si="19"/>
        <v>0</v>
      </c>
      <c r="L34" s="105">
        <f t="shared" si="19"/>
        <v>0</v>
      </c>
      <c r="M34" s="105">
        <f t="shared" si="19"/>
        <v>0</v>
      </c>
      <c r="N34" s="105">
        <f t="shared" si="19"/>
        <v>0</v>
      </c>
      <c r="O34" s="105">
        <f t="shared" si="19"/>
        <v>0</v>
      </c>
      <c r="P34" s="105">
        <f t="shared" si="19"/>
        <v>0</v>
      </c>
      <c r="Q34" s="105">
        <f t="shared" si="19"/>
        <v>0</v>
      </c>
      <c r="R34" s="105">
        <f t="shared" si="19"/>
        <v>0</v>
      </c>
      <c r="S34" s="105">
        <f t="shared" si="19"/>
        <v>0</v>
      </c>
      <c r="T34" s="105">
        <f t="shared" si="19"/>
        <v>0</v>
      </c>
      <c r="U34" s="105">
        <f t="shared" si="19"/>
        <v>0</v>
      </c>
      <c r="V34" s="105">
        <f t="shared" si="19"/>
        <v>0</v>
      </c>
      <c r="W34" s="105">
        <f t="shared" si="19"/>
        <v>0</v>
      </c>
      <c r="X34" s="105">
        <f t="shared" si="19"/>
        <v>0</v>
      </c>
      <c r="Y34" s="105">
        <f t="shared" si="19"/>
        <v>0</v>
      </c>
      <c r="Z34" s="105">
        <f t="shared" si="19"/>
        <v>0</v>
      </c>
      <c r="AA34" s="105">
        <f t="shared" si="19"/>
        <v>0</v>
      </c>
      <c r="AB34" s="105">
        <f t="shared" si="19"/>
        <v>0</v>
      </c>
      <c r="AC34" s="105">
        <f t="shared" si="19"/>
        <v>0</v>
      </c>
      <c r="AD34" s="105">
        <f t="shared" si="19"/>
        <v>0</v>
      </c>
      <c r="AE34" s="105">
        <f t="shared" si="19"/>
        <v>0</v>
      </c>
      <c r="AF34" s="105">
        <f t="shared" si="19"/>
        <v>0</v>
      </c>
      <c r="AG34" s="105">
        <f t="shared" si="19"/>
        <v>0</v>
      </c>
      <c r="AH34" s="105">
        <f t="shared" si="19"/>
        <v>0</v>
      </c>
      <c r="AI34" s="105">
        <f t="shared" si="19"/>
        <v>0</v>
      </c>
      <c r="AJ34" s="105">
        <f t="shared" si="19"/>
        <v>0</v>
      </c>
      <c r="AK34" s="105">
        <f t="shared" si="19"/>
        <v>0</v>
      </c>
      <c r="AL34" s="105">
        <f t="shared" si="19"/>
        <v>0</v>
      </c>
      <c r="AM34" s="105">
        <f t="shared" si="19"/>
        <v>0</v>
      </c>
      <c r="AN34" s="105">
        <f t="shared" si="19"/>
        <v>0</v>
      </c>
      <c r="AO34" s="105">
        <f t="shared" si="19"/>
        <v>0</v>
      </c>
      <c r="AP34" s="105">
        <f t="shared" si="19"/>
        <v>0</v>
      </c>
      <c r="AQ34" s="105">
        <f t="shared" si="19"/>
        <v>0</v>
      </c>
      <c r="AR34" s="105">
        <f t="shared" si="19"/>
        <v>0</v>
      </c>
      <c r="AS34" s="105">
        <f t="shared" si="19"/>
        <v>0</v>
      </c>
      <c r="AT34" s="105">
        <f t="shared" si="19"/>
        <v>0</v>
      </c>
      <c r="AU34" s="105" t="s">
        <v>46</v>
      </c>
      <c r="AV34" s="105">
        <f t="shared" si="19"/>
        <v>0</v>
      </c>
      <c r="AW34" s="105">
        <f t="shared" si="19"/>
        <v>0</v>
      </c>
      <c r="AX34" s="105">
        <f t="shared" si="19"/>
        <v>0</v>
      </c>
      <c r="AY34" s="105">
        <f t="shared" si="19"/>
        <v>0</v>
      </c>
      <c r="AZ34" s="105">
        <f t="shared" si="19"/>
        <v>0</v>
      </c>
      <c r="BA34" s="105">
        <f t="shared" si="19"/>
        <v>0</v>
      </c>
      <c r="BB34" s="105">
        <f t="shared" si="19"/>
        <v>0</v>
      </c>
      <c r="BC34" s="105">
        <f t="shared" si="19"/>
        <v>0</v>
      </c>
      <c r="BD34" s="105">
        <f t="shared" si="19"/>
        <v>0</v>
      </c>
      <c r="BE34" s="105">
        <f t="shared" si="19"/>
        <v>0</v>
      </c>
      <c r="BF34" s="105">
        <f t="shared" si="19"/>
        <v>0</v>
      </c>
      <c r="BG34" s="105">
        <f t="shared" si="19"/>
        <v>0</v>
      </c>
      <c r="BH34" s="105">
        <f t="shared" si="19"/>
        <v>0</v>
      </c>
      <c r="BI34" s="105">
        <f t="shared" si="19"/>
        <v>0</v>
      </c>
      <c r="BJ34" s="105">
        <f t="shared" si="19"/>
        <v>0</v>
      </c>
      <c r="BK34" s="105">
        <f t="shared" si="19"/>
        <v>0</v>
      </c>
      <c r="BL34" s="105">
        <f t="shared" si="19"/>
        <v>0</v>
      </c>
      <c r="BM34" s="105">
        <f t="shared" si="19"/>
        <v>0</v>
      </c>
      <c r="BN34" s="105">
        <f t="shared" si="19"/>
        <v>0</v>
      </c>
      <c r="BO34" s="105">
        <f t="shared" si="19"/>
        <v>0</v>
      </c>
      <c r="BP34" s="105">
        <f t="shared" si="19"/>
        <v>0</v>
      </c>
      <c r="BQ34" s="105">
        <f t="shared" si="19"/>
        <v>0</v>
      </c>
      <c r="BR34" s="105">
        <f t="shared" ref="BR34:CK34" si="20">SUM(BR35:BR36)</f>
        <v>0</v>
      </c>
      <c r="BS34" s="105">
        <f t="shared" si="20"/>
        <v>0</v>
      </c>
      <c r="BT34" s="105">
        <f t="shared" si="20"/>
        <v>0</v>
      </c>
      <c r="BU34" s="105">
        <f t="shared" si="20"/>
        <v>0</v>
      </c>
      <c r="BV34" s="105">
        <f t="shared" si="20"/>
        <v>0</v>
      </c>
      <c r="BW34" s="105">
        <f t="shared" si="20"/>
        <v>0</v>
      </c>
      <c r="BX34" s="105">
        <f t="shared" si="20"/>
        <v>0</v>
      </c>
      <c r="BY34" s="105">
        <f t="shared" si="20"/>
        <v>0</v>
      </c>
      <c r="BZ34" s="105">
        <f t="shared" si="20"/>
        <v>0</v>
      </c>
      <c r="CA34" s="105">
        <f t="shared" si="20"/>
        <v>0</v>
      </c>
      <c r="CB34" s="105">
        <f t="shared" si="20"/>
        <v>0</v>
      </c>
      <c r="CC34" s="105">
        <f t="shared" si="20"/>
        <v>0</v>
      </c>
      <c r="CD34" s="105">
        <f t="shared" si="20"/>
        <v>0</v>
      </c>
      <c r="CE34" s="105">
        <f t="shared" si="20"/>
        <v>0</v>
      </c>
      <c r="CF34" s="105">
        <f t="shared" si="20"/>
        <v>0</v>
      </c>
      <c r="CG34" s="105">
        <f t="shared" si="20"/>
        <v>0</v>
      </c>
      <c r="CH34" s="105">
        <f t="shared" si="20"/>
        <v>0</v>
      </c>
      <c r="CI34" s="105">
        <f t="shared" si="20"/>
        <v>0</v>
      </c>
      <c r="CJ34" s="105">
        <f t="shared" si="20"/>
        <v>0</v>
      </c>
      <c r="CK34" s="105">
        <f t="shared" si="20"/>
        <v>0</v>
      </c>
      <c r="CL34" s="99" t="s">
        <v>46</v>
      </c>
    </row>
    <row r="35" spans="1:90" ht="78.75">
      <c r="A35" s="171" t="s">
        <v>71</v>
      </c>
      <c r="B35" s="172" t="s">
        <v>72</v>
      </c>
      <c r="C35" s="171" t="s">
        <v>45</v>
      </c>
      <c r="D35" s="171" t="s">
        <v>46</v>
      </c>
      <c r="E35" s="113">
        <v>0</v>
      </c>
      <c r="F35" s="113">
        <v>0</v>
      </c>
      <c r="G35" s="113">
        <v>0</v>
      </c>
      <c r="H35" s="113">
        <v>0</v>
      </c>
      <c r="I35" s="113">
        <v>0</v>
      </c>
      <c r="J35" s="113">
        <v>0</v>
      </c>
      <c r="K35" s="113">
        <v>0</v>
      </c>
      <c r="L35" s="105">
        <v>0</v>
      </c>
      <c r="M35" s="105">
        <v>0</v>
      </c>
      <c r="N35" s="105">
        <v>0</v>
      </c>
      <c r="O35" s="105">
        <v>0</v>
      </c>
      <c r="P35" s="105">
        <v>0</v>
      </c>
      <c r="Q35" s="105">
        <v>0</v>
      </c>
      <c r="R35" s="105">
        <v>0</v>
      </c>
      <c r="S35" s="105">
        <v>0</v>
      </c>
      <c r="T35" s="105">
        <v>0</v>
      </c>
      <c r="U35" s="105">
        <v>0</v>
      </c>
      <c r="V35" s="105">
        <v>0</v>
      </c>
      <c r="W35" s="105">
        <v>0</v>
      </c>
      <c r="X35" s="105">
        <v>0</v>
      </c>
      <c r="Y35" s="105">
        <v>0</v>
      </c>
      <c r="Z35" s="105">
        <v>0</v>
      </c>
      <c r="AA35" s="105">
        <v>0</v>
      </c>
      <c r="AB35" s="105">
        <v>0</v>
      </c>
      <c r="AC35" s="105">
        <v>0</v>
      </c>
      <c r="AD35" s="105">
        <v>0</v>
      </c>
      <c r="AE35" s="105">
        <v>0</v>
      </c>
      <c r="AF35" s="105">
        <v>0</v>
      </c>
      <c r="AG35" s="105">
        <v>0</v>
      </c>
      <c r="AH35" s="105">
        <v>0</v>
      </c>
      <c r="AI35" s="105">
        <v>0</v>
      </c>
      <c r="AJ35" s="105">
        <v>0</v>
      </c>
      <c r="AK35" s="105">
        <v>0</v>
      </c>
      <c r="AL35" s="105">
        <v>0</v>
      </c>
      <c r="AM35" s="105">
        <v>0</v>
      </c>
      <c r="AN35" s="105">
        <v>0</v>
      </c>
      <c r="AO35" s="105">
        <v>0</v>
      </c>
      <c r="AP35" s="105">
        <v>0</v>
      </c>
      <c r="AQ35" s="105">
        <v>0</v>
      </c>
      <c r="AR35" s="105">
        <v>0</v>
      </c>
      <c r="AS35" s="105">
        <v>0</v>
      </c>
      <c r="AT35" s="105">
        <v>0</v>
      </c>
      <c r="AU35" s="105" t="s">
        <v>46</v>
      </c>
      <c r="AV35" s="105">
        <v>0</v>
      </c>
      <c r="AW35" s="105">
        <v>0</v>
      </c>
      <c r="AX35" s="105">
        <v>0</v>
      </c>
      <c r="AY35" s="105">
        <v>0</v>
      </c>
      <c r="AZ35" s="105">
        <v>0</v>
      </c>
      <c r="BA35" s="105">
        <v>0</v>
      </c>
      <c r="BB35" s="105">
        <v>0</v>
      </c>
      <c r="BC35" s="105">
        <v>0</v>
      </c>
      <c r="BD35" s="105">
        <v>0</v>
      </c>
      <c r="BE35" s="105">
        <v>0</v>
      </c>
      <c r="BF35" s="105">
        <v>0</v>
      </c>
      <c r="BG35" s="105">
        <v>0</v>
      </c>
      <c r="BH35" s="105">
        <v>0</v>
      </c>
      <c r="BI35" s="105">
        <v>0</v>
      </c>
      <c r="BJ35" s="105">
        <v>0</v>
      </c>
      <c r="BK35" s="105">
        <v>0</v>
      </c>
      <c r="BL35" s="105">
        <v>0</v>
      </c>
      <c r="BM35" s="105">
        <v>0</v>
      </c>
      <c r="BN35" s="105">
        <v>0</v>
      </c>
      <c r="BO35" s="105">
        <v>0</v>
      </c>
      <c r="BP35" s="105">
        <v>0</v>
      </c>
      <c r="BQ35" s="105">
        <v>0</v>
      </c>
      <c r="BR35" s="105">
        <v>0</v>
      </c>
      <c r="BS35" s="105">
        <v>0</v>
      </c>
      <c r="BT35" s="105">
        <v>0</v>
      </c>
      <c r="BU35" s="105">
        <v>0</v>
      </c>
      <c r="BV35" s="105">
        <v>0</v>
      </c>
      <c r="BW35" s="105">
        <v>0</v>
      </c>
      <c r="BX35" s="105">
        <v>0</v>
      </c>
      <c r="BY35" s="105">
        <v>0</v>
      </c>
      <c r="BZ35" s="105">
        <v>0</v>
      </c>
      <c r="CA35" s="105">
        <v>0</v>
      </c>
      <c r="CB35" s="105">
        <v>0</v>
      </c>
      <c r="CC35" s="105">
        <v>0</v>
      </c>
      <c r="CD35" s="105">
        <v>0</v>
      </c>
      <c r="CE35" s="105">
        <v>0</v>
      </c>
      <c r="CF35" s="105">
        <v>0</v>
      </c>
      <c r="CG35" s="105">
        <v>0</v>
      </c>
      <c r="CH35" s="105">
        <v>0</v>
      </c>
      <c r="CI35" s="105">
        <v>0</v>
      </c>
      <c r="CJ35" s="105">
        <v>0</v>
      </c>
      <c r="CK35" s="105">
        <v>0</v>
      </c>
      <c r="CL35" s="99" t="s">
        <v>46</v>
      </c>
    </row>
    <row r="36" spans="1:90" ht="47.25">
      <c r="A36" s="171" t="s">
        <v>73</v>
      </c>
      <c r="B36" s="172" t="s">
        <v>74</v>
      </c>
      <c r="C36" s="171" t="s">
        <v>45</v>
      </c>
      <c r="D36" s="171" t="s">
        <v>46</v>
      </c>
      <c r="E36" s="113">
        <v>0</v>
      </c>
      <c r="F36" s="113">
        <v>0</v>
      </c>
      <c r="G36" s="113">
        <v>0</v>
      </c>
      <c r="H36" s="113">
        <v>0</v>
      </c>
      <c r="I36" s="113">
        <v>0</v>
      </c>
      <c r="J36" s="113">
        <v>0</v>
      </c>
      <c r="K36" s="113">
        <v>0</v>
      </c>
      <c r="L36" s="105">
        <v>0</v>
      </c>
      <c r="M36" s="105">
        <v>0</v>
      </c>
      <c r="N36" s="105">
        <v>0</v>
      </c>
      <c r="O36" s="105">
        <v>0</v>
      </c>
      <c r="P36" s="105">
        <v>0</v>
      </c>
      <c r="Q36" s="105">
        <v>0</v>
      </c>
      <c r="R36" s="105">
        <v>0</v>
      </c>
      <c r="S36" s="105">
        <v>0</v>
      </c>
      <c r="T36" s="105">
        <v>0</v>
      </c>
      <c r="U36" s="105">
        <v>0</v>
      </c>
      <c r="V36" s="105">
        <v>0</v>
      </c>
      <c r="W36" s="105">
        <v>0</v>
      </c>
      <c r="X36" s="105">
        <v>0</v>
      </c>
      <c r="Y36" s="105">
        <v>0</v>
      </c>
      <c r="Z36" s="105">
        <v>0</v>
      </c>
      <c r="AA36" s="105">
        <v>0</v>
      </c>
      <c r="AB36" s="105">
        <v>0</v>
      </c>
      <c r="AC36" s="105">
        <v>0</v>
      </c>
      <c r="AD36" s="105">
        <v>0</v>
      </c>
      <c r="AE36" s="105">
        <v>0</v>
      </c>
      <c r="AF36" s="105">
        <v>0</v>
      </c>
      <c r="AG36" s="105">
        <v>0</v>
      </c>
      <c r="AH36" s="105">
        <v>0</v>
      </c>
      <c r="AI36" s="105">
        <v>0</v>
      </c>
      <c r="AJ36" s="105">
        <v>0</v>
      </c>
      <c r="AK36" s="105">
        <v>0</v>
      </c>
      <c r="AL36" s="105">
        <v>0</v>
      </c>
      <c r="AM36" s="105">
        <v>0</v>
      </c>
      <c r="AN36" s="105">
        <v>0</v>
      </c>
      <c r="AO36" s="105">
        <v>0</v>
      </c>
      <c r="AP36" s="105">
        <v>0</v>
      </c>
      <c r="AQ36" s="105">
        <v>0</v>
      </c>
      <c r="AR36" s="105">
        <v>0</v>
      </c>
      <c r="AS36" s="105">
        <v>0</v>
      </c>
      <c r="AT36" s="105">
        <v>0</v>
      </c>
      <c r="AU36" s="105" t="s">
        <v>46</v>
      </c>
      <c r="AV36" s="105">
        <v>0</v>
      </c>
      <c r="AW36" s="105">
        <v>0</v>
      </c>
      <c r="AX36" s="105">
        <v>0</v>
      </c>
      <c r="AY36" s="105">
        <v>0</v>
      </c>
      <c r="AZ36" s="105">
        <v>0</v>
      </c>
      <c r="BA36" s="105">
        <v>0</v>
      </c>
      <c r="BB36" s="105">
        <v>0</v>
      </c>
      <c r="BC36" s="105">
        <v>0</v>
      </c>
      <c r="BD36" s="105">
        <v>0</v>
      </c>
      <c r="BE36" s="105">
        <v>0</v>
      </c>
      <c r="BF36" s="105">
        <v>0</v>
      </c>
      <c r="BG36" s="105">
        <v>0</v>
      </c>
      <c r="BH36" s="105">
        <v>0</v>
      </c>
      <c r="BI36" s="105">
        <v>0</v>
      </c>
      <c r="BJ36" s="105">
        <v>0</v>
      </c>
      <c r="BK36" s="105">
        <v>0</v>
      </c>
      <c r="BL36" s="105">
        <v>0</v>
      </c>
      <c r="BM36" s="105">
        <v>0</v>
      </c>
      <c r="BN36" s="105">
        <v>0</v>
      </c>
      <c r="BO36" s="105">
        <v>0</v>
      </c>
      <c r="BP36" s="105">
        <v>0</v>
      </c>
      <c r="BQ36" s="105">
        <v>0</v>
      </c>
      <c r="BR36" s="105">
        <v>0</v>
      </c>
      <c r="BS36" s="105">
        <v>0</v>
      </c>
      <c r="BT36" s="105">
        <v>0</v>
      </c>
      <c r="BU36" s="105">
        <v>0</v>
      </c>
      <c r="BV36" s="105">
        <v>0</v>
      </c>
      <c r="BW36" s="105">
        <v>0</v>
      </c>
      <c r="BX36" s="105">
        <v>0</v>
      </c>
      <c r="BY36" s="105">
        <v>0</v>
      </c>
      <c r="BZ36" s="105">
        <v>0</v>
      </c>
      <c r="CA36" s="105">
        <v>0</v>
      </c>
      <c r="CB36" s="105">
        <v>0</v>
      </c>
      <c r="CC36" s="105">
        <v>0</v>
      </c>
      <c r="CD36" s="105">
        <v>0</v>
      </c>
      <c r="CE36" s="105">
        <v>0</v>
      </c>
      <c r="CF36" s="105">
        <v>0</v>
      </c>
      <c r="CG36" s="105">
        <v>0</v>
      </c>
      <c r="CH36" s="105">
        <v>0</v>
      </c>
      <c r="CI36" s="105">
        <v>0</v>
      </c>
      <c r="CJ36" s="105">
        <v>0</v>
      </c>
      <c r="CK36" s="105">
        <v>0</v>
      </c>
      <c r="CL36" s="99" t="s">
        <v>46</v>
      </c>
    </row>
    <row r="37" spans="1:90" ht="63">
      <c r="A37" s="171" t="s">
        <v>75</v>
      </c>
      <c r="B37" s="172" t="s">
        <v>76</v>
      </c>
      <c r="C37" s="171" t="s">
        <v>45</v>
      </c>
      <c r="D37" s="171" t="s">
        <v>46</v>
      </c>
      <c r="E37" s="113">
        <f t="shared" ref="E37:BQ37" si="21">SUM(E38:E43)</f>
        <v>0</v>
      </c>
      <c r="F37" s="113">
        <f t="shared" si="21"/>
        <v>0</v>
      </c>
      <c r="G37" s="113">
        <f t="shared" si="21"/>
        <v>0</v>
      </c>
      <c r="H37" s="113">
        <f t="shared" si="21"/>
        <v>0</v>
      </c>
      <c r="I37" s="113">
        <f t="shared" si="21"/>
        <v>0</v>
      </c>
      <c r="J37" s="113">
        <f t="shared" si="21"/>
        <v>0</v>
      </c>
      <c r="K37" s="113">
        <f t="shared" si="21"/>
        <v>0</v>
      </c>
      <c r="L37" s="105">
        <f t="shared" si="21"/>
        <v>0</v>
      </c>
      <c r="M37" s="105">
        <f t="shared" si="21"/>
        <v>0</v>
      </c>
      <c r="N37" s="105">
        <f t="shared" si="21"/>
        <v>0</v>
      </c>
      <c r="O37" s="105">
        <f t="shared" si="21"/>
        <v>0</v>
      </c>
      <c r="P37" s="105">
        <f t="shared" si="21"/>
        <v>0</v>
      </c>
      <c r="Q37" s="105">
        <f t="shared" si="21"/>
        <v>0</v>
      </c>
      <c r="R37" s="105">
        <f t="shared" si="21"/>
        <v>0</v>
      </c>
      <c r="S37" s="105">
        <f t="shared" si="21"/>
        <v>0</v>
      </c>
      <c r="T37" s="105">
        <f t="shared" si="21"/>
        <v>0</v>
      </c>
      <c r="U37" s="105">
        <f t="shared" si="21"/>
        <v>0</v>
      </c>
      <c r="V37" s="105">
        <f t="shared" si="21"/>
        <v>0</v>
      </c>
      <c r="W37" s="105">
        <f t="shared" si="21"/>
        <v>0</v>
      </c>
      <c r="X37" s="105">
        <f t="shared" si="21"/>
        <v>0</v>
      </c>
      <c r="Y37" s="105">
        <f t="shared" si="21"/>
        <v>0</v>
      </c>
      <c r="Z37" s="105">
        <f t="shared" si="21"/>
        <v>0</v>
      </c>
      <c r="AA37" s="105">
        <f t="shared" si="21"/>
        <v>0</v>
      </c>
      <c r="AB37" s="105">
        <f t="shared" si="21"/>
        <v>0</v>
      </c>
      <c r="AC37" s="105">
        <f t="shared" si="21"/>
        <v>0</v>
      </c>
      <c r="AD37" s="105">
        <f t="shared" si="21"/>
        <v>0</v>
      </c>
      <c r="AE37" s="105">
        <f t="shared" si="21"/>
        <v>0</v>
      </c>
      <c r="AF37" s="105">
        <f t="shared" si="21"/>
        <v>0</v>
      </c>
      <c r="AG37" s="105">
        <f t="shared" si="21"/>
        <v>0</v>
      </c>
      <c r="AH37" s="105">
        <f t="shared" si="21"/>
        <v>0</v>
      </c>
      <c r="AI37" s="105">
        <f t="shared" si="21"/>
        <v>0</v>
      </c>
      <c r="AJ37" s="105">
        <f t="shared" si="21"/>
        <v>0</v>
      </c>
      <c r="AK37" s="105">
        <f t="shared" si="21"/>
        <v>0</v>
      </c>
      <c r="AL37" s="105">
        <f t="shared" si="21"/>
        <v>0</v>
      </c>
      <c r="AM37" s="105">
        <f t="shared" si="21"/>
        <v>0</v>
      </c>
      <c r="AN37" s="105">
        <f t="shared" si="21"/>
        <v>0</v>
      </c>
      <c r="AO37" s="105">
        <f t="shared" si="21"/>
        <v>0</v>
      </c>
      <c r="AP37" s="105">
        <f t="shared" si="21"/>
        <v>0</v>
      </c>
      <c r="AQ37" s="105">
        <f t="shared" si="21"/>
        <v>0</v>
      </c>
      <c r="AR37" s="105">
        <f t="shared" si="21"/>
        <v>0</v>
      </c>
      <c r="AS37" s="105">
        <f t="shared" si="21"/>
        <v>0</v>
      </c>
      <c r="AT37" s="105">
        <f t="shared" si="21"/>
        <v>0</v>
      </c>
      <c r="AU37" s="105" t="s">
        <v>46</v>
      </c>
      <c r="AV37" s="105">
        <f t="shared" si="21"/>
        <v>0</v>
      </c>
      <c r="AW37" s="105">
        <f t="shared" si="21"/>
        <v>0</v>
      </c>
      <c r="AX37" s="105">
        <f t="shared" si="21"/>
        <v>0</v>
      </c>
      <c r="AY37" s="105">
        <f t="shared" si="21"/>
        <v>0</v>
      </c>
      <c r="AZ37" s="105">
        <f t="shared" si="21"/>
        <v>0</v>
      </c>
      <c r="BA37" s="105">
        <f t="shared" si="21"/>
        <v>0</v>
      </c>
      <c r="BB37" s="105">
        <f t="shared" si="21"/>
        <v>0</v>
      </c>
      <c r="BC37" s="105">
        <f t="shared" si="21"/>
        <v>0</v>
      </c>
      <c r="BD37" s="105">
        <f t="shared" si="21"/>
        <v>0</v>
      </c>
      <c r="BE37" s="105">
        <f t="shared" si="21"/>
        <v>0</v>
      </c>
      <c r="BF37" s="105">
        <f t="shared" si="21"/>
        <v>0</v>
      </c>
      <c r="BG37" s="105">
        <f t="shared" si="21"/>
        <v>0</v>
      </c>
      <c r="BH37" s="105">
        <f t="shared" si="21"/>
        <v>0</v>
      </c>
      <c r="BI37" s="105">
        <f t="shared" si="21"/>
        <v>0</v>
      </c>
      <c r="BJ37" s="105">
        <f t="shared" si="21"/>
        <v>0</v>
      </c>
      <c r="BK37" s="105">
        <f t="shared" si="21"/>
        <v>0</v>
      </c>
      <c r="BL37" s="105">
        <f t="shared" si="21"/>
        <v>0</v>
      </c>
      <c r="BM37" s="105">
        <f t="shared" si="21"/>
        <v>0</v>
      </c>
      <c r="BN37" s="105">
        <f t="shared" si="21"/>
        <v>0</v>
      </c>
      <c r="BO37" s="105">
        <f t="shared" si="21"/>
        <v>0</v>
      </c>
      <c r="BP37" s="105">
        <f t="shared" si="21"/>
        <v>0</v>
      </c>
      <c r="BQ37" s="105">
        <f t="shared" si="21"/>
        <v>0</v>
      </c>
      <c r="BR37" s="105">
        <f t="shared" ref="BR37:CK37" si="22">SUM(BR38:BR43)</f>
        <v>0</v>
      </c>
      <c r="BS37" s="105">
        <f t="shared" si="22"/>
        <v>0</v>
      </c>
      <c r="BT37" s="105">
        <f t="shared" si="22"/>
        <v>0</v>
      </c>
      <c r="BU37" s="105">
        <f t="shared" si="22"/>
        <v>0</v>
      </c>
      <c r="BV37" s="105">
        <f t="shared" si="22"/>
        <v>0</v>
      </c>
      <c r="BW37" s="105">
        <f t="shared" si="22"/>
        <v>0</v>
      </c>
      <c r="BX37" s="105">
        <f t="shared" si="22"/>
        <v>0</v>
      </c>
      <c r="BY37" s="105">
        <f t="shared" si="22"/>
        <v>0</v>
      </c>
      <c r="BZ37" s="105">
        <f t="shared" si="22"/>
        <v>0</v>
      </c>
      <c r="CA37" s="105">
        <f t="shared" si="22"/>
        <v>0</v>
      </c>
      <c r="CB37" s="105">
        <f t="shared" si="22"/>
        <v>0</v>
      </c>
      <c r="CC37" s="105">
        <f t="shared" si="22"/>
        <v>0</v>
      </c>
      <c r="CD37" s="105">
        <f t="shared" si="22"/>
        <v>0</v>
      </c>
      <c r="CE37" s="105">
        <f t="shared" si="22"/>
        <v>0</v>
      </c>
      <c r="CF37" s="105">
        <f t="shared" si="22"/>
        <v>0</v>
      </c>
      <c r="CG37" s="105">
        <f t="shared" si="22"/>
        <v>0</v>
      </c>
      <c r="CH37" s="105">
        <f t="shared" si="22"/>
        <v>0</v>
      </c>
      <c r="CI37" s="105">
        <f t="shared" si="22"/>
        <v>0</v>
      </c>
      <c r="CJ37" s="105">
        <f t="shared" si="22"/>
        <v>0</v>
      </c>
      <c r="CK37" s="105">
        <f t="shared" si="22"/>
        <v>0</v>
      </c>
      <c r="CL37" s="99" t="s">
        <v>46</v>
      </c>
    </row>
    <row r="38" spans="1:90" ht="126">
      <c r="A38" s="171" t="s">
        <v>77</v>
      </c>
      <c r="B38" s="172" t="s">
        <v>78</v>
      </c>
      <c r="C38" s="171" t="s">
        <v>45</v>
      </c>
      <c r="D38" s="171" t="s">
        <v>46</v>
      </c>
      <c r="E38" s="113">
        <v>0</v>
      </c>
      <c r="F38" s="113">
        <v>0</v>
      </c>
      <c r="G38" s="113">
        <v>0</v>
      </c>
      <c r="H38" s="113">
        <v>0</v>
      </c>
      <c r="I38" s="113">
        <v>0</v>
      </c>
      <c r="J38" s="113">
        <v>0</v>
      </c>
      <c r="K38" s="113">
        <v>0</v>
      </c>
      <c r="L38" s="105">
        <v>0</v>
      </c>
      <c r="M38" s="105">
        <v>0</v>
      </c>
      <c r="N38" s="105">
        <v>0</v>
      </c>
      <c r="O38" s="105">
        <v>0</v>
      </c>
      <c r="P38" s="105">
        <v>0</v>
      </c>
      <c r="Q38" s="105">
        <v>0</v>
      </c>
      <c r="R38" s="105">
        <v>0</v>
      </c>
      <c r="S38" s="105">
        <v>0</v>
      </c>
      <c r="T38" s="105">
        <v>0</v>
      </c>
      <c r="U38" s="105">
        <v>0</v>
      </c>
      <c r="V38" s="105">
        <v>0</v>
      </c>
      <c r="W38" s="105">
        <v>0</v>
      </c>
      <c r="X38" s="105">
        <v>0</v>
      </c>
      <c r="Y38" s="105">
        <v>0</v>
      </c>
      <c r="Z38" s="105">
        <v>0</v>
      </c>
      <c r="AA38" s="105">
        <v>0</v>
      </c>
      <c r="AB38" s="105">
        <v>0</v>
      </c>
      <c r="AC38" s="105">
        <v>0</v>
      </c>
      <c r="AD38" s="105">
        <v>0</v>
      </c>
      <c r="AE38" s="105">
        <v>0</v>
      </c>
      <c r="AF38" s="105">
        <v>0</v>
      </c>
      <c r="AG38" s="105">
        <v>0</v>
      </c>
      <c r="AH38" s="105">
        <v>0</v>
      </c>
      <c r="AI38" s="105">
        <v>0</v>
      </c>
      <c r="AJ38" s="105">
        <v>0</v>
      </c>
      <c r="AK38" s="105">
        <v>0</v>
      </c>
      <c r="AL38" s="105">
        <v>0</v>
      </c>
      <c r="AM38" s="105">
        <v>0</v>
      </c>
      <c r="AN38" s="105">
        <v>0</v>
      </c>
      <c r="AO38" s="105">
        <v>0</v>
      </c>
      <c r="AP38" s="105">
        <v>0</v>
      </c>
      <c r="AQ38" s="105">
        <v>0</v>
      </c>
      <c r="AR38" s="105">
        <v>0</v>
      </c>
      <c r="AS38" s="105">
        <v>0</v>
      </c>
      <c r="AT38" s="105">
        <v>0</v>
      </c>
      <c r="AU38" s="105" t="s">
        <v>46</v>
      </c>
      <c r="AV38" s="105">
        <v>0</v>
      </c>
      <c r="AW38" s="105">
        <v>0</v>
      </c>
      <c r="AX38" s="105">
        <v>0</v>
      </c>
      <c r="AY38" s="105">
        <v>0</v>
      </c>
      <c r="AZ38" s="105">
        <v>0</v>
      </c>
      <c r="BA38" s="105">
        <v>0</v>
      </c>
      <c r="BB38" s="105">
        <v>0</v>
      </c>
      <c r="BC38" s="105">
        <v>0</v>
      </c>
      <c r="BD38" s="105">
        <v>0</v>
      </c>
      <c r="BE38" s="105">
        <v>0</v>
      </c>
      <c r="BF38" s="105">
        <v>0</v>
      </c>
      <c r="BG38" s="105">
        <v>0</v>
      </c>
      <c r="BH38" s="105">
        <v>0</v>
      </c>
      <c r="BI38" s="105">
        <v>0</v>
      </c>
      <c r="BJ38" s="105">
        <v>0</v>
      </c>
      <c r="BK38" s="105">
        <v>0</v>
      </c>
      <c r="BL38" s="105">
        <v>0</v>
      </c>
      <c r="BM38" s="105">
        <v>0</v>
      </c>
      <c r="BN38" s="105">
        <v>0</v>
      </c>
      <c r="BO38" s="105">
        <v>0</v>
      </c>
      <c r="BP38" s="105">
        <v>0</v>
      </c>
      <c r="BQ38" s="105">
        <v>0</v>
      </c>
      <c r="BR38" s="105">
        <v>0</v>
      </c>
      <c r="BS38" s="105">
        <v>0</v>
      </c>
      <c r="BT38" s="105">
        <v>0</v>
      </c>
      <c r="BU38" s="105">
        <v>0</v>
      </c>
      <c r="BV38" s="105">
        <v>0</v>
      </c>
      <c r="BW38" s="105">
        <v>0</v>
      </c>
      <c r="BX38" s="105">
        <v>0</v>
      </c>
      <c r="BY38" s="105">
        <v>0</v>
      </c>
      <c r="BZ38" s="105">
        <v>0</v>
      </c>
      <c r="CA38" s="105">
        <v>0</v>
      </c>
      <c r="CB38" s="105">
        <v>0</v>
      </c>
      <c r="CC38" s="105">
        <v>0</v>
      </c>
      <c r="CD38" s="105">
        <v>0</v>
      </c>
      <c r="CE38" s="105">
        <v>0</v>
      </c>
      <c r="CF38" s="105">
        <v>0</v>
      </c>
      <c r="CG38" s="105">
        <v>0</v>
      </c>
      <c r="CH38" s="105">
        <v>0</v>
      </c>
      <c r="CI38" s="105">
        <v>0</v>
      </c>
      <c r="CJ38" s="105">
        <v>0</v>
      </c>
      <c r="CK38" s="105">
        <v>0</v>
      </c>
      <c r="CL38" s="99" t="s">
        <v>46</v>
      </c>
    </row>
    <row r="39" spans="1:90" ht="110.25">
      <c r="A39" s="171" t="s">
        <v>77</v>
      </c>
      <c r="B39" s="172" t="s">
        <v>79</v>
      </c>
      <c r="C39" s="171" t="s">
        <v>45</v>
      </c>
      <c r="D39" s="171" t="s">
        <v>46</v>
      </c>
      <c r="E39" s="113">
        <v>0</v>
      </c>
      <c r="F39" s="113">
        <v>0</v>
      </c>
      <c r="G39" s="113">
        <v>0</v>
      </c>
      <c r="H39" s="113">
        <v>0</v>
      </c>
      <c r="I39" s="113">
        <v>0</v>
      </c>
      <c r="J39" s="113">
        <v>0</v>
      </c>
      <c r="K39" s="113">
        <v>0</v>
      </c>
      <c r="L39" s="105">
        <v>0</v>
      </c>
      <c r="M39" s="105">
        <v>0</v>
      </c>
      <c r="N39" s="105">
        <v>0</v>
      </c>
      <c r="O39" s="105">
        <v>0</v>
      </c>
      <c r="P39" s="105">
        <v>0</v>
      </c>
      <c r="Q39" s="105">
        <v>0</v>
      </c>
      <c r="R39" s="105">
        <v>0</v>
      </c>
      <c r="S39" s="105">
        <v>0</v>
      </c>
      <c r="T39" s="105">
        <v>0</v>
      </c>
      <c r="U39" s="105">
        <v>0</v>
      </c>
      <c r="V39" s="105">
        <v>0</v>
      </c>
      <c r="W39" s="105">
        <v>0</v>
      </c>
      <c r="X39" s="105">
        <v>0</v>
      </c>
      <c r="Y39" s="105">
        <v>0</v>
      </c>
      <c r="Z39" s="105">
        <v>0</v>
      </c>
      <c r="AA39" s="105">
        <v>0</v>
      </c>
      <c r="AB39" s="105">
        <v>0</v>
      </c>
      <c r="AC39" s="105">
        <v>0</v>
      </c>
      <c r="AD39" s="105">
        <v>0</v>
      </c>
      <c r="AE39" s="105">
        <v>0</v>
      </c>
      <c r="AF39" s="105">
        <v>0</v>
      </c>
      <c r="AG39" s="105">
        <v>0</v>
      </c>
      <c r="AH39" s="105">
        <v>0</v>
      </c>
      <c r="AI39" s="105">
        <v>0</v>
      </c>
      <c r="AJ39" s="105">
        <v>0</v>
      </c>
      <c r="AK39" s="105">
        <v>0</v>
      </c>
      <c r="AL39" s="105">
        <v>0</v>
      </c>
      <c r="AM39" s="105">
        <v>0</v>
      </c>
      <c r="AN39" s="105">
        <v>0</v>
      </c>
      <c r="AO39" s="105">
        <v>0</v>
      </c>
      <c r="AP39" s="105">
        <v>0</v>
      </c>
      <c r="AQ39" s="105">
        <v>0</v>
      </c>
      <c r="AR39" s="105">
        <v>0</v>
      </c>
      <c r="AS39" s="105">
        <v>0</v>
      </c>
      <c r="AT39" s="105">
        <v>0</v>
      </c>
      <c r="AU39" s="105" t="s">
        <v>46</v>
      </c>
      <c r="AV39" s="105">
        <v>0</v>
      </c>
      <c r="AW39" s="105">
        <v>0</v>
      </c>
      <c r="AX39" s="105">
        <v>0</v>
      </c>
      <c r="AY39" s="105">
        <v>0</v>
      </c>
      <c r="AZ39" s="105">
        <v>0</v>
      </c>
      <c r="BA39" s="105">
        <v>0</v>
      </c>
      <c r="BB39" s="105">
        <v>0</v>
      </c>
      <c r="BC39" s="105">
        <v>0</v>
      </c>
      <c r="BD39" s="105">
        <v>0</v>
      </c>
      <c r="BE39" s="105">
        <v>0</v>
      </c>
      <c r="BF39" s="105">
        <v>0</v>
      </c>
      <c r="BG39" s="105">
        <v>0</v>
      </c>
      <c r="BH39" s="105">
        <v>0</v>
      </c>
      <c r="BI39" s="105">
        <v>0</v>
      </c>
      <c r="BJ39" s="105">
        <v>0</v>
      </c>
      <c r="BK39" s="105">
        <v>0</v>
      </c>
      <c r="BL39" s="105">
        <v>0</v>
      </c>
      <c r="BM39" s="105">
        <v>0</v>
      </c>
      <c r="BN39" s="105">
        <v>0</v>
      </c>
      <c r="BO39" s="105">
        <v>0</v>
      </c>
      <c r="BP39" s="105">
        <v>0</v>
      </c>
      <c r="BQ39" s="105">
        <v>0</v>
      </c>
      <c r="BR39" s="105">
        <v>0</v>
      </c>
      <c r="BS39" s="105">
        <v>0</v>
      </c>
      <c r="BT39" s="105">
        <v>0</v>
      </c>
      <c r="BU39" s="105">
        <v>0</v>
      </c>
      <c r="BV39" s="105">
        <v>0</v>
      </c>
      <c r="BW39" s="105">
        <v>0</v>
      </c>
      <c r="BX39" s="105">
        <v>0</v>
      </c>
      <c r="BY39" s="105">
        <v>0</v>
      </c>
      <c r="BZ39" s="105">
        <v>0</v>
      </c>
      <c r="CA39" s="105">
        <v>0</v>
      </c>
      <c r="CB39" s="105">
        <v>0</v>
      </c>
      <c r="CC39" s="105">
        <v>0</v>
      </c>
      <c r="CD39" s="105">
        <v>0</v>
      </c>
      <c r="CE39" s="105">
        <v>0</v>
      </c>
      <c r="CF39" s="105">
        <v>0</v>
      </c>
      <c r="CG39" s="105">
        <v>0</v>
      </c>
      <c r="CH39" s="105">
        <v>0</v>
      </c>
      <c r="CI39" s="105">
        <v>0</v>
      </c>
      <c r="CJ39" s="105">
        <v>0</v>
      </c>
      <c r="CK39" s="105">
        <v>0</v>
      </c>
      <c r="CL39" s="99" t="s">
        <v>46</v>
      </c>
    </row>
    <row r="40" spans="1:90" ht="110.25">
      <c r="A40" s="171" t="s">
        <v>77</v>
      </c>
      <c r="B40" s="172" t="s">
        <v>80</v>
      </c>
      <c r="C40" s="171" t="s">
        <v>45</v>
      </c>
      <c r="D40" s="171" t="s">
        <v>46</v>
      </c>
      <c r="E40" s="113">
        <v>0</v>
      </c>
      <c r="F40" s="113">
        <v>0</v>
      </c>
      <c r="G40" s="113">
        <v>0</v>
      </c>
      <c r="H40" s="113">
        <v>0</v>
      </c>
      <c r="I40" s="113">
        <v>0</v>
      </c>
      <c r="J40" s="113">
        <v>0</v>
      </c>
      <c r="K40" s="113">
        <v>0</v>
      </c>
      <c r="L40" s="105">
        <v>0</v>
      </c>
      <c r="M40" s="105">
        <v>0</v>
      </c>
      <c r="N40" s="105">
        <v>0</v>
      </c>
      <c r="O40" s="105">
        <v>0</v>
      </c>
      <c r="P40" s="105">
        <v>0</v>
      </c>
      <c r="Q40" s="105">
        <v>0</v>
      </c>
      <c r="R40" s="105">
        <v>0</v>
      </c>
      <c r="S40" s="105">
        <v>0</v>
      </c>
      <c r="T40" s="105">
        <v>0</v>
      </c>
      <c r="U40" s="105">
        <v>0</v>
      </c>
      <c r="V40" s="105">
        <v>0</v>
      </c>
      <c r="W40" s="105">
        <v>0</v>
      </c>
      <c r="X40" s="105">
        <v>0</v>
      </c>
      <c r="Y40" s="105">
        <v>0</v>
      </c>
      <c r="Z40" s="105">
        <v>0</v>
      </c>
      <c r="AA40" s="105">
        <v>0</v>
      </c>
      <c r="AB40" s="105">
        <v>0</v>
      </c>
      <c r="AC40" s="105">
        <v>0</v>
      </c>
      <c r="AD40" s="105">
        <v>0</v>
      </c>
      <c r="AE40" s="105">
        <v>0</v>
      </c>
      <c r="AF40" s="105">
        <v>0</v>
      </c>
      <c r="AG40" s="105">
        <v>0</v>
      </c>
      <c r="AH40" s="105">
        <v>0</v>
      </c>
      <c r="AI40" s="105">
        <v>0</v>
      </c>
      <c r="AJ40" s="105">
        <v>0</v>
      </c>
      <c r="AK40" s="105">
        <v>0</v>
      </c>
      <c r="AL40" s="105">
        <v>0</v>
      </c>
      <c r="AM40" s="105">
        <v>0</v>
      </c>
      <c r="AN40" s="105">
        <v>0</v>
      </c>
      <c r="AO40" s="105">
        <v>0</v>
      </c>
      <c r="AP40" s="105">
        <v>0</v>
      </c>
      <c r="AQ40" s="105">
        <v>0</v>
      </c>
      <c r="AR40" s="105">
        <v>0</v>
      </c>
      <c r="AS40" s="105">
        <v>0</v>
      </c>
      <c r="AT40" s="105">
        <v>0</v>
      </c>
      <c r="AU40" s="105" t="s">
        <v>46</v>
      </c>
      <c r="AV40" s="105">
        <v>0</v>
      </c>
      <c r="AW40" s="105">
        <v>0</v>
      </c>
      <c r="AX40" s="105">
        <v>0</v>
      </c>
      <c r="AY40" s="105">
        <v>0</v>
      </c>
      <c r="AZ40" s="105">
        <v>0</v>
      </c>
      <c r="BA40" s="105">
        <v>0</v>
      </c>
      <c r="BB40" s="105">
        <v>0</v>
      </c>
      <c r="BC40" s="105">
        <v>0</v>
      </c>
      <c r="BD40" s="105">
        <v>0</v>
      </c>
      <c r="BE40" s="105">
        <v>0</v>
      </c>
      <c r="BF40" s="105">
        <v>0</v>
      </c>
      <c r="BG40" s="105">
        <v>0</v>
      </c>
      <c r="BH40" s="105">
        <v>0</v>
      </c>
      <c r="BI40" s="105">
        <v>0</v>
      </c>
      <c r="BJ40" s="105">
        <v>0</v>
      </c>
      <c r="BK40" s="105">
        <v>0</v>
      </c>
      <c r="BL40" s="105">
        <v>0</v>
      </c>
      <c r="BM40" s="105">
        <v>0</v>
      </c>
      <c r="BN40" s="105">
        <v>0</v>
      </c>
      <c r="BO40" s="105">
        <v>0</v>
      </c>
      <c r="BP40" s="105">
        <v>0</v>
      </c>
      <c r="BQ40" s="105">
        <v>0</v>
      </c>
      <c r="BR40" s="105">
        <v>0</v>
      </c>
      <c r="BS40" s="105">
        <v>0</v>
      </c>
      <c r="BT40" s="105">
        <v>0</v>
      </c>
      <c r="BU40" s="105">
        <v>0</v>
      </c>
      <c r="BV40" s="105">
        <v>0</v>
      </c>
      <c r="BW40" s="105">
        <v>0</v>
      </c>
      <c r="BX40" s="105">
        <v>0</v>
      </c>
      <c r="BY40" s="105">
        <v>0</v>
      </c>
      <c r="BZ40" s="105">
        <v>0</v>
      </c>
      <c r="CA40" s="105">
        <v>0</v>
      </c>
      <c r="CB40" s="105">
        <v>0</v>
      </c>
      <c r="CC40" s="105">
        <v>0</v>
      </c>
      <c r="CD40" s="105">
        <v>0</v>
      </c>
      <c r="CE40" s="105">
        <v>0</v>
      </c>
      <c r="CF40" s="105">
        <v>0</v>
      </c>
      <c r="CG40" s="105">
        <v>0</v>
      </c>
      <c r="CH40" s="105">
        <v>0</v>
      </c>
      <c r="CI40" s="105">
        <v>0</v>
      </c>
      <c r="CJ40" s="105">
        <v>0</v>
      </c>
      <c r="CK40" s="105">
        <v>0</v>
      </c>
      <c r="CL40" s="99" t="s">
        <v>46</v>
      </c>
    </row>
    <row r="41" spans="1:90" ht="126">
      <c r="A41" s="171" t="s">
        <v>81</v>
      </c>
      <c r="B41" s="172" t="s">
        <v>78</v>
      </c>
      <c r="C41" s="171" t="s">
        <v>45</v>
      </c>
      <c r="D41" s="171" t="s">
        <v>46</v>
      </c>
      <c r="E41" s="113">
        <v>0</v>
      </c>
      <c r="F41" s="113">
        <v>0</v>
      </c>
      <c r="G41" s="113">
        <v>0</v>
      </c>
      <c r="H41" s="113">
        <v>0</v>
      </c>
      <c r="I41" s="113">
        <v>0</v>
      </c>
      <c r="J41" s="113">
        <v>0</v>
      </c>
      <c r="K41" s="113">
        <v>0</v>
      </c>
      <c r="L41" s="105">
        <v>0</v>
      </c>
      <c r="M41" s="105">
        <v>0</v>
      </c>
      <c r="N41" s="105">
        <v>0</v>
      </c>
      <c r="O41" s="105">
        <v>0</v>
      </c>
      <c r="P41" s="105">
        <v>0</v>
      </c>
      <c r="Q41" s="105">
        <v>0</v>
      </c>
      <c r="R41" s="105">
        <v>0</v>
      </c>
      <c r="S41" s="105">
        <v>0</v>
      </c>
      <c r="T41" s="105">
        <v>0</v>
      </c>
      <c r="U41" s="105">
        <v>0</v>
      </c>
      <c r="V41" s="105">
        <v>0</v>
      </c>
      <c r="W41" s="105">
        <v>0</v>
      </c>
      <c r="X41" s="105">
        <v>0</v>
      </c>
      <c r="Y41" s="105">
        <v>0</v>
      </c>
      <c r="Z41" s="105">
        <v>0</v>
      </c>
      <c r="AA41" s="105">
        <v>0</v>
      </c>
      <c r="AB41" s="105">
        <v>0</v>
      </c>
      <c r="AC41" s="105">
        <v>0</v>
      </c>
      <c r="AD41" s="105">
        <v>0</v>
      </c>
      <c r="AE41" s="105">
        <v>0</v>
      </c>
      <c r="AF41" s="105">
        <v>0</v>
      </c>
      <c r="AG41" s="105">
        <v>0</v>
      </c>
      <c r="AH41" s="105">
        <v>0</v>
      </c>
      <c r="AI41" s="105">
        <v>0</v>
      </c>
      <c r="AJ41" s="105">
        <v>0</v>
      </c>
      <c r="AK41" s="105">
        <v>0</v>
      </c>
      <c r="AL41" s="105">
        <v>0</v>
      </c>
      <c r="AM41" s="105">
        <v>0</v>
      </c>
      <c r="AN41" s="105">
        <v>0</v>
      </c>
      <c r="AO41" s="105">
        <v>0</v>
      </c>
      <c r="AP41" s="105">
        <v>0</v>
      </c>
      <c r="AQ41" s="105">
        <v>0</v>
      </c>
      <c r="AR41" s="105">
        <v>0</v>
      </c>
      <c r="AS41" s="105">
        <v>0</v>
      </c>
      <c r="AT41" s="105">
        <v>0</v>
      </c>
      <c r="AU41" s="105" t="s">
        <v>46</v>
      </c>
      <c r="AV41" s="105">
        <v>0</v>
      </c>
      <c r="AW41" s="105">
        <v>0</v>
      </c>
      <c r="AX41" s="105">
        <v>0</v>
      </c>
      <c r="AY41" s="105">
        <v>0</v>
      </c>
      <c r="AZ41" s="105">
        <v>0</v>
      </c>
      <c r="BA41" s="105">
        <v>0</v>
      </c>
      <c r="BB41" s="105">
        <v>0</v>
      </c>
      <c r="BC41" s="105">
        <v>0</v>
      </c>
      <c r="BD41" s="105">
        <v>0</v>
      </c>
      <c r="BE41" s="105">
        <v>0</v>
      </c>
      <c r="BF41" s="105">
        <v>0</v>
      </c>
      <c r="BG41" s="105">
        <v>0</v>
      </c>
      <c r="BH41" s="105">
        <v>0</v>
      </c>
      <c r="BI41" s="105">
        <v>0</v>
      </c>
      <c r="BJ41" s="105">
        <v>0</v>
      </c>
      <c r="BK41" s="105">
        <v>0</v>
      </c>
      <c r="BL41" s="105">
        <v>0</v>
      </c>
      <c r="BM41" s="105">
        <v>0</v>
      </c>
      <c r="BN41" s="105">
        <v>0</v>
      </c>
      <c r="BO41" s="105">
        <v>0</v>
      </c>
      <c r="BP41" s="105">
        <v>0</v>
      </c>
      <c r="BQ41" s="105">
        <v>0</v>
      </c>
      <c r="BR41" s="105">
        <v>0</v>
      </c>
      <c r="BS41" s="105">
        <v>0</v>
      </c>
      <c r="BT41" s="105">
        <v>0</v>
      </c>
      <c r="BU41" s="105">
        <v>0</v>
      </c>
      <c r="BV41" s="105">
        <v>0</v>
      </c>
      <c r="BW41" s="105">
        <v>0</v>
      </c>
      <c r="BX41" s="105">
        <v>0</v>
      </c>
      <c r="BY41" s="105">
        <v>0</v>
      </c>
      <c r="BZ41" s="105">
        <v>0</v>
      </c>
      <c r="CA41" s="105">
        <v>0</v>
      </c>
      <c r="CB41" s="105">
        <v>0</v>
      </c>
      <c r="CC41" s="105">
        <v>0</v>
      </c>
      <c r="CD41" s="105">
        <v>0</v>
      </c>
      <c r="CE41" s="105">
        <v>0</v>
      </c>
      <c r="CF41" s="105">
        <v>0</v>
      </c>
      <c r="CG41" s="105">
        <v>0</v>
      </c>
      <c r="CH41" s="105">
        <v>0</v>
      </c>
      <c r="CI41" s="105">
        <v>0</v>
      </c>
      <c r="CJ41" s="105">
        <v>0</v>
      </c>
      <c r="CK41" s="105">
        <v>0</v>
      </c>
      <c r="CL41" s="99" t="s">
        <v>46</v>
      </c>
    </row>
    <row r="42" spans="1:90" ht="110.25">
      <c r="A42" s="171" t="s">
        <v>81</v>
      </c>
      <c r="B42" s="172" t="s">
        <v>79</v>
      </c>
      <c r="C42" s="171" t="s">
        <v>45</v>
      </c>
      <c r="D42" s="171" t="s">
        <v>46</v>
      </c>
      <c r="E42" s="113">
        <v>0</v>
      </c>
      <c r="F42" s="113">
        <v>0</v>
      </c>
      <c r="G42" s="113">
        <v>0</v>
      </c>
      <c r="H42" s="113">
        <v>0</v>
      </c>
      <c r="I42" s="113">
        <v>0</v>
      </c>
      <c r="J42" s="113">
        <v>0</v>
      </c>
      <c r="K42" s="113">
        <v>0</v>
      </c>
      <c r="L42" s="105">
        <v>0</v>
      </c>
      <c r="M42" s="105">
        <v>0</v>
      </c>
      <c r="N42" s="105">
        <v>0</v>
      </c>
      <c r="O42" s="105">
        <v>0</v>
      </c>
      <c r="P42" s="105">
        <v>0</v>
      </c>
      <c r="Q42" s="105">
        <v>0</v>
      </c>
      <c r="R42" s="105">
        <v>0</v>
      </c>
      <c r="S42" s="105">
        <v>0</v>
      </c>
      <c r="T42" s="105">
        <v>0</v>
      </c>
      <c r="U42" s="105">
        <v>0</v>
      </c>
      <c r="V42" s="105">
        <v>0</v>
      </c>
      <c r="W42" s="105">
        <v>0</v>
      </c>
      <c r="X42" s="105">
        <v>0</v>
      </c>
      <c r="Y42" s="105">
        <v>0</v>
      </c>
      <c r="Z42" s="105">
        <v>0</v>
      </c>
      <c r="AA42" s="105">
        <v>0</v>
      </c>
      <c r="AB42" s="105">
        <v>0</v>
      </c>
      <c r="AC42" s="105">
        <v>0</v>
      </c>
      <c r="AD42" s="105">
        <v>0</v>
      </c>
      <c r="AE42" s="105">
        <v>0</v>
      </c>
      <c r="AF42" s="105">
        <v>0</v>
      </c>
      <c r="AG42" s="105">
        <v>0</v>
      </c>
      <c r="AH42" s="105">
        <v>0</v>
      </c>
      <c r="AI42" s="105">
        <v>0</v>
      </c>
      <c r="AJ42" s="105">
        <v>0</v>
      </c>
      <c r="AK42" s="105">
        <v>0</v>
      </c>
      <c r="AL42" s="105">
        <v>0</v>
      </c>
      <c r="AM42" s="105">
        <v>0</v>
      </c>
      <c r="AN42" s="105">
        <v>0</v>
      </c>
      <c r="AO42" s="105">
        <v>0</v>
      </c>
      <c r="AP42" s="105">
        <v>0</v>
      </c>
      <c r="AQ42" s="105">
        <v>0</v>
      </c>
      <c r="AR42" s="105">
        <v>0</v>
      </c>
      <c r="AS42" s="105">
        <v>0</v>
      </c>
      <c r="AT42" s="105">
        <v>0</v>
      </c>
      <c r="AU42" s="105" t="s">
        <v>46</v>
      </c>
      <c r="AV42" s="105">
        <v>0</v>
      </c>
      <c r="AW42" s="105">
        <v>0</v>
      </c>
      <c r="AX42" s="105">
        <v>0</v>
      </c>
      <c r="AY42" s="105">
        <v>0</v>
      </c>
      <c r="AZ42" s="105">
        <v>0</v>
      </c>
      <c r="BA42" s="105">
        <v>0</v>
      </c>
      <c r="BB42" s="105">
        <v>0</v>
      </c>
      <c r="BC42" s="105">
        <v>0</v>
      </c>
      <c r="BD42" s="105">
        <v>0</v>
      </c>
      <c r="BE42" s="105">
        <v>0</v>
      </c>
      <c r="BF42" s="105">
        <v>0</v>
      </c>
      <c r="BG42" s="105">
        <v>0</v>
      </c>
      <c r="BH42" s="105">
        <v>0</v>
      </c>
      <c r="BI42" s="105">
        <v>0</v>
      </c>
      <c r="BJ42" s="105">
        <v>0</v>
      </c>
      <c r="BK42" s="105">
        <v>0</v>
      </c>
      <c r="BL42" s="105">
        <v>0</v>
      </c>
      <c r="BM42" s="105">
        <v>0</v>
      </c>
      <c r="BN42" s="105">
        <v>0</v>
      </c>
      <c r="BO42" s="105">
        <v>0</v>
      </c>
      <c r="BP42" s="105">
        <v>0</v>
      </c>
      <c r="BQ42" s="105">
        <v>0</v>
      </c>
      <c r="BR42" s="105">
        <v>0</v>
      </c>
      <c r="BS42" s="105">
        <v>0</v>
      </c>
      <c r="BT42" s="105">
        <v>0</v>
      </c>
      <c r="BU42" s="105">
        <v>0</v>
      </c>
      <c r="BV42" s="105">
        <v>0</v>
      </c>
      <c r="BW42" s="105">
        <v>0</v>
      </c>
      <c r="BX42" s="105">
        <v>0</v>
      </c>
      <c r="BY42" s="105">
        <v>0</v>
      </c>
      <c r="BZ42" s="105">
        <v>0</v>
      </c>
      <c r="CA42" s="105">
        <v>0</v>
      </c>
      <c r="CB42" s="105">
        <v>0</v>
      </c>
      <c r="CC42" s="105">
        <v>0</v>
      </c>
      <c r="CD42" s="105">
        <v>0</v>
      </c>
      <c r="CE42" s="105">
        <v>0</v>
      </c>
      <c r="CF42" s="105">
        <v>0</v>
      </c>
      <c r="CG42" s="105">
        <v>0</v>
      </c>
      <c r="CH42" s="105">
        <v>0</v>
      </c>
      <c r="CI42" s="105">
        <v>0</v>
      </c>
      <c r="CJ42" s="105">
        <v>0</v>
      </c>
      <c r="CK42" s="105">
        <v>0</v>
      </c>
      <c r="CL42" s="99" t="s">
        <v>46</v>
      </c>
    </row>
    <row r="43" spans="1:90" ht="110.25">
      <c r="A43" s="171" t="s">
        <v>81</v>
      </c>
      <c r="B43" s="172" t="s">
        <v>82</v>
      </c>
      <c r="C43" s="171" t="s">
        <v>45</v>
      </c>
      <c r="D43" s="171" t="s">
        <v>46</v>
      </c>
      <c r="E43" s="113">
        <v>0</v>
      </c>
      <c r="F43" s="113">
        <v>0</v>
      </c>
      <c r="G43" s="113">
        <v>0</v>
      </c>
      <c r="H43" s="113">
        <v>0</v>
      </c>
      <c r="I43" s="113">
        <v>0</v>
      </c>
      <c r="J43" s="113">
        <v>0</v>
      </c>
      <c r="K43" s="113">
        <v>0</v>
      </c>
      <c r="L43" s="105">
        <v>0</v>
      </c>
      <c r="M43" s="105">
        <v>0</v>
      </c>
      <c r="N43" s="105">
        <v>0</v>
      </c>
      <c r="O43" s="105">
        <v>0</v>
      </c>
      <c r="P43" s="105">
        <v>0</v>
      </c>
      <c r="Q43" s="105">
        <v>0</v>
      </c>
      <c r="R43" s="105">
        <v>0</v>
      </c>
      <c r="S43" s="105">
        <v>0</v>
      </c>
      <c r="T43" s="105">
        <v>0</v>
      </c>
      <c r="U43" s="105">
        <v>0</v>
      </c>
      <c r="V43" s="105">
        <v>0</v>
      </c>
      <c r="W43" s="105">
        <v>0</v>
      </c>
      <c r="X43" s="105">
        <v>0</v>
      </c>
      <c r="Y43" s="105">
        <v>0</v>
      </c>
      <c r="Z43" s="105">
        <v>0</v>
      </c>
      <c r="AA43" s="105">
        <v>0</v>
      </c>
      <c r="AB43" s="105">
        <v>0</v>
      </c>
      <c r="AC43" s="105">
        <v>0</v>
      </c>
      <c r="AD43" s="105">
        <v>0</v>
      </c>
      <c r="AE43" s="105">
        <v>0</v>
      </c>
      <c r="AF43" s="105">
        <v>0</v>
      </c>
      <c r="AG43" s="105">
        <v>0</v>
      </c>
      <c r="AH43" s="105">
        <v>0</v>
      </c>
      <c r="AI43" s="105">
        <v>0</v>
      </c>
      <c r="AJ43" s="105">
        <v>0</v>
      </c>
      <c r="AK43" s="105">
        <v>0</v>
      </c>
      <c r="AL43" s="105">
        <v>0</v>
      </c>
      <c r="AM43" s="105">
        <v>0</v>
      </c>
      <c r="AN43" s="105">
        <v>0</v>
      </c>
      <c r="AO43" s="105">
        <v>0</v>
      </c>
      <c r="AP43" s="105">
        <v>0</v>
      </c>
      <c r="AQ43" s="105">
        <v>0</v>
      </c>
      <c r="AR43" s="105">
        <v>0</v>
      </c>
      <c r="AS43" s="105">
        <v>0</v>
      </c>
      <c r="AT43" s="105">
        <v>0</v>
      </c>
      <c r="AU43" s="105" t="s">
        <v>46</v>
      </c>
      <c r="AV43" s="105">
        <v>0</v>
      </c>
      <c r="AW43" s="105">
        <v>0</v>
      </c>
      <c r="AX43" s="105">
        <v>0</v>
      </c>
      <c r="AY43" s="105">
        <v>0</v>
      </c>
      <c r="AZ43" s="105">
        <v>0</v>
      </c>
      <c r="BA43" s="105">
        <v>0</v>
      </c>
      <c r="BB43" s="105">
        <v>0</v>
      </c>
      <c r="BC43" s="105">
        <v>0</v>
      </c>
      <c r="BD43" s="105">
        <v>0</v>
      </c>
      <c r="BE43" s="105">
        <v>0</v>
      </c>
      <c r="BF43" s="105">
        <v>0</v>
      </c>
      <c r="BG43" s="105">
        <v>0</v>
      </c>
      <c r="BH43" s="105">
        <v>0</v>
      </c>
      <c r="BI43" s="105">
        <v>0</v>
      </c>
      <c r="BJ43" s="105">
        <v>0</v>
      </c>
      <c r="BK43" s="105">
        <v>0</v>
      </c>
      <c r="BL43" s="105">
        <v>0</v>
      </c>
      <c r="BM43" s="105">
        <v>0</v>
      </c>
      <c r="BN43" s="105">
        <v>0</v>
      </c>
      <c r="BO43" s="105">
        <v>0</v>
      </c>
      <c r="BP43" s="105">
        <v>0</v>
      </c>
      <c r="BQ43" s="105">
        <v>0</v>
      </c>
      <c r="BR43" s="105">
        <v>0</v>
      </c>
      <c r="BS43" s="105">
        <v>0</v>
      </c>
      <c r="BT43" s="105">
        <v>0</v>
      </c>
      <c r="BU43" s="105">
        <v>0</v>
      </c>
      <c r="BV43" s="105">
        <v>0</v>
      </c>
      <c r="BW43" s="105">
        <v>0</v>
      </c>
      <c r="BX43" s="105">
        <v>0</v>
      </c>
      <c r="BY43" s="105">
        <v>0</v>
      </c>
      <c r="BZ43" s="105">
        <v>0</v>
      </c>
      <c r="CA43" s="105">
        <v>0</v>
      </c>
      <c r="CB43" s="105">
        <v>0</v>
      </c>
      <c r="CC43" s="105">
        <v>0</v>
      </c>
      <c r="CD43" s="105">
        <v>0</v>
      </c>
      <c r="CE43" s="105">
        <v>0</v>
      </c>
      <c r="CF43" s="105">
        <v>0</v>
      </c>
      <c r="CG43" s="105">
        <v>0</v>
      </c>
      <c r="CH43" s="105">
        <v>0</v>
      </c>
      <c r="CI43" s="105">
        <v>0</v>
      </c>
      <c r="CJ43" s="105">
        <v>0</v>
      </c>
      <c r="CK43" s="105">
        <v>0</v>
      </c>
      <c r="CL43" s="99" t="s">
        <v>46</v>
      </c>
    </row>
    <row r="44" spans="1:90" ht="94.5">
      <c r="A44" s="171" t="s">
        <v>83</v>
      </c>
      <c r="B44" s="172" t="s">
        <v>84</v>
      </c>
      <c r="C44" s="171" t="s">
        <v>45</v>
      </c>
      <c r="D44" s="171" t="s">
        <v>46</v>
      </c>
      <c r="E44" s="113">
        <f t="shared" ref="E44:BQ44" si="23">SUM(E45:E46)</f>
        <v>0</v>
      </c>
      <c r="F44" s="113">
        <f t="shared" si="23"/>
        <v>0</v>
      </c>
      <c r="G44" s="113">
        <f t="shared" si="23"/>
        <v>0</v>
      </c>
      <c r="H44" s="113">
        <f t="shared" si="23"/>
        <v>0</v>
      </c>
      <c r="I44" s="113">
        <f t="shared" si="23"/>
        <v>0</v>
      </c>
      <c r="J44" s="113">
        <f t="shared" si="23"/>
        <v>0</v>
      </c>
      <c r="K44" s="113">
        <f t="shared" si="23"/>
        <v>0</v>
      </c>
      <c r="L44" s="105">
        <f t="shared" si="23"/>
        <v>0</v>
      </c>
      <c r="M44" s="105">
        <f t="shared" si="23"/>
        <v>0</v>
      </c>
      <c r="N44" s="105">
        <f t="shared" si="23"/>
        <v>0</v>
      </c>
      <c r="O44" s="105">
        <f t="shared" si="23"/>
        <v>0</v>
      </c>
      <c r="P44" s="105">
        <f t="shared" si="23"/>
        <v>0</v>
      </c>
      <c r="Q44" s="105">
        <f t="shared" si="23"/>
        <v>0</v>
      </c>
      <c r="R44" s="105">
        <f t="shared" si="23"/>
        <v>0</v>
      </c>
      <c r="S44" s="105">
        <f t="shared" si="23"/>
        <v>0</v>
      </c>
      <c r="T44" s="105">
        <f t="shared" si="23"/>
        <v>0</v>
      </c>
      <c r="U44" s="105">
        <f t="shared" si="23"/>
        <v>0</v>
      </c>
      <c r="V44" s="105">
        <f t="shared" si="23"/>
        <v>0</v>
      </c>
      <c r="W44" s="105">
        <f t="shared" si="23"/>
        <v>0</v>
      </c>
      <c r="X44" s="105">
        <f t="shared" si="23"/>
        <v>0</v>
      </c>
      <c r="Y44" s="105">
        <f t="shared" si="23"/>
        <v>0</v>
      </c>
      <c r="Z44" s="105">
        <f t="shared" si="23"/>
        <v>0</v>
      </c>
      <c r="AA44" s="105">
        <f t="shared" si="23"/>
        <v>0</v>
      </c>
      <c r="AB44" s="105">
        <f t="shared" si="23"/>
        <v>0</v>
      </c>
      <c r="AC44" s="105">
        <f t="shared" si="23"/>
        <v>0</v>
      </c>
      <c r="AD44" s="105">
        <f t="shared" si="23"/>
        <v>0</v>
      </c>
      <c r="AE44" s="105">
        <f t="shared" si="23"/>
        <v>0</v>
      </c>
      <c r="AF44" s="105">
        <f t="shared" si="23"/>
        <v>0</v>
      </c>
      <c r="AG44" s="105">
        <f t="shared" si="23"/>
        <v>0</v>
      </c>
      <c r="AH44" s="105">
        <f t="shared" si="23"/>
        <v>0</v>
      </c>
      <c r="AI44" s="105">
        <f t="shared" si="23"/>
        <v>0</v>
      </c>
      <c r="AJ44" s="105">
        <f t="shared" si="23"/>
        <v>0</v>
      </c>
      <c r="AK44" s="105">
        <f t="shared" si="23"/>
        <v>0</v>
      </c>
      <c r="AL44" s="105">
        <f t="shared" si="23"/>
        <v>0</v>
      </c>
      <c r="AM44" s="105">
        <f t="shared" si="23"/>
        <v>0</v>
      </c>
      <c r="AN44" s="105">
        <f t="shared" si="23"/>
        <v>0</v>
      </c>
      <c r="AO44" s="105">
        <f t="shared" si="23"/>
        <v>0</v>
      </c>
      <c r="AP44" s="105">
        <f t="shared" si="23"/>
        <v>0</v>
      </c>
      <c r="AQ44" s="105">
        <f t="shared" si="23"/>
        <v>0</v>
      </c>
      <c r="AR44" s="105">
        <f t="shared" si="23"/>
        <v>0</v>
      </c>
      <c r="AS44" s="105">
        <f t="shared" si="23"/>
        <v>0</v>
      </c>
      <c r="AT44" s="105">
        <f t="shared" si="23"/>
        <v>0</v>
      </c>
      <c r="AU44" s="105" t="s">
        <v>46</v>
      </c>
      <c r="AV44" s="105">
        <f t="shared" si="23"/>
        <v>0</v>
      </c>
      <c r="AW44" s="105">
        <f t="shared" si="23"/>
        <v>0</v>
      </c>
      <c r="AX44" s="105">
        <f t="shared" si="23"/>
        <v>0</v>
      </c>
      <c r="AY44" s="105">
        <f t="shared" si="23"/>
        <v>0</v>
      </c>
      <c r="AZ44" s="105">
        <f t="shared" si="23"/>
        <v>0</v>
      </c>
      <c r="BA44" s="105">
        <f t="shared" si="23"/>
        <v>0</v>
      </c>
      <c r="BB44" s="105">
        <f t="shared" si="23"/>
        <v>0</v>
      </c>
      <c r="BC44" s="105">
        <f t="shared" si="23"/>
        <v>0</v>
      </c>
      <c r="BD44" s="105">
        <f t="shared" si="23"/>
        <v>0</v>
      </c>
      <c r="BE44" s="105">
        <f t="shared" si="23"/>
        <v>0</v>
      </c>
      <c r="BF44" s="105">
        <f t="shared" si="23"/>
        <v>0</v>
      </c>
      <c r="BG44" s="105">
        <f t="shared" si="23"/>
        <v>0</v>
      </c>
      <c r="BH44" s="105">
        <f t="shared" si="23"/>
        <v>0</v>
      </c>
      <c r="BI44" s="105">
        <f t="shared" si="23"/>
        <v>0</v>
      </c>
      <c r="BJ44" s="105">
        <f t="shared" si="23"/>
        <v>0</v>
      </c>
      <c r="BK44" s="105">
        <f t="shared" si="23"/>
        <v>0</v>
      </c>
      <c r="BL44" s="105">
        <f t="shared" si="23"/>
        <v>0</v>
      </c>
      <c r="BM44" s="105">
        <f t="shared" si="23"/>
        <v>0</v>
      </c>
      <c r="BN44" s="105">
        <f t="shared" si="23"/>
        <v>0</v>
      </c>
      <c r="BO44" s="105">
        <f t="shared" si="23"/>
        <v>0</v>
      </c>
      <c r="BP44" s="105">
        <f t="shared" si="23"/>
        <v>0</v>
      </c>
      <c r="BQ44" s="105">
        <f t="shared" si="23"/>
        <v>0</v>
      </c>
      <c r="BR44" s="105">
        <f t="shared" ref="BR44:CK44" si="24">SUM(BR45:BR46)</f>
        <v>0</v>
      </c>
      <c r="BS44" s="105">
        <f t="shared" si="24"/>
        <v>0</v>
      </c>
      <c r="BT44" s="105">
        <f t="shared" si="24"/>
        <v>0</v>
      </c>
      <c r="BU44" s="105">
        <f t="shared" si="24"/>
        <v>0</v>
      </c>
      <c r="BV44" s="105">
        <f t="shared" si="24"/>
        <v>0</v>
      </c>
      <c r="BW44" s="105">
        <f t="shared" si="24"/>
        <v>0</v>
      </c>
      <c r="BX44" s="105">
        <f t="shared" si="24"/>
        <v>0</v>
      </c>
      <c r="BY44" s="105">
        <f t="shared" si="24"/>
        <v>0</v>
      </c>
      <c r="BZ44" s="105">
        <f t="shared" si="24"/>
        <v>0</v>
      </c>
      <c r="CA44" s="105">
        <f t="shared" si="24"/>
        <v>0</v>
      </c>
      <c r="CB44" s="105">
        <f t="shared" si="24"/>
        <v>0</v>
      </c>
      <c r="CC44" s="105">
        <f t="shared" si="24"/>
        <v>0</v>
      </c>
      <c r="CD44" s="105">
        <f t="shared" si="24"/>
        <v>0</v>
      </c>
      <c r="CE44" s="105">
        <f t="shared" si="24"/>
        <v>0</v>
      </c>
      <c r="CF44" s="105">
        <f t="shared" si="24"/>
        <v>0</v>
      </c>
      <c r="CG44" s="105">
        <f t="shared" si="24"/>
        <v>0</v>
      </c>
      <c r="CH44" s="105">
        <f t="shared" si="24"/>
        <v>0</v>
      </c>
      <c r="CI44" s="105">
        <f t="shared" si="24"/>
        <v>0</v>
      </c>
      <c r="CJ44" s="105">
        <f t="shared" si="24"/>
        <v>0</v>
      </c>
      <c r="CK44" s="105">
        <f t="shared" si="24"/>
        <v>0</v>
      </c>
      <c r="CL44" s="99" t="s">
        <v>46</v>
      </c>
    </row>
    <row r="45" spans="1:90" ht="78.75">
      <c r="A45" s="171" t="s">
        <v>85</v>
      </c>
      <c r="B45" s="172" t="s">
        <v>86</v>
      </c>
      <c r="C45" s="171" t="s">
        <v>45</v>
      </c>
      <c r="D45" s="171" t="s">
        <v>46</v>
      </c>
      <c r="E45" s="113">
        <v>0</v>
      </c>
      <c r="F45" s="113">
        <v>0</v>
      </c>
      <c r="G45" s="113">
        <v>0</v>
      </c>
      <c r="H45" s="113">
        <v>0</v>
      </c>
      <c r="I45" s="113">
        <v>0</v>
      </c>
      <c r="J45" s="113">
        <v>0</v>
      </c>
      <c r="K45" s="113">
        <v>0</v>
      </c>
      <c r="L45" s="105">
        <v>0</v>
      </c>
      <c r="M45" s="105">
        <v>0</v>
      </c>
      <c r="N45" s="105">
        <v>0</v>
      </c>
      <c r="O45" s="105">
        <v>0</v>
      </c>
      <c r="P45" s="105">
        <v>0</v>
      </c>
      <c r="Q45" s="105">
        <v>0</v>
      </c>
      <c r="R45" s="105">
        <v>0</v>
      </c>
      <c r="S45" s="105">
        <v>0</v>
      </c>
      <c r="T45" s="105">
        <v>0</v>
      </c>
      <c r="U45" s="105">
        <v>0</v>
      </c>
      <c r="V45" s="105">
        <v>0</v>
      </c>
      <c r="W45" s="105">
        <v>0</v>
      </c>
      <c r="X45" s="105">
        <v>0</v>
      </c>
      <c r="Y45" s="105">
        <v>0</v>
      </c>
      <c r="Z45" s="105">
        <v>0</v>
      </c>
      <c r="AA45" s="105">
        <v>0</v>
      </c>
      <c r="AB45" s="105">
        <v>0</v>
      </c>
      <c r="AC45" s="105">
        <v>0</v>
      </c>
      <c r="AD45" s="105">
        <v>0</v>
      </c>
      <c r="AE45" s="105">
        <v>0</v>
      </c>
      <c r="AF45" s="105">
        <v>0</v>
      </c>
      <c r="AG45" s="105">
        <v>0</v>
      </c>
      <c r="AH45" s="105">
        <v>0</v>
      </c>
      <c r="AI45" s="105">
        <v>0</v>
      </c>
      <c r="AJ45" s="105">
        <v>0</v>
      </c>
      <c r="AK45" s="105">
        <v>0</v>
      </c>
      <c r="AL45" s="105">
        <v>0</v>
      </c>
      <c r="AM45" s="105">
        <v>0</v>
      </c>
      <c r="AN45" s="105">
        <v>0</v>
      </c>
      <c r="AO45" s="105">
        <v>0</v>
      </c>
      <c r="AP45" s="105">
        <v>0</v>
      </c>
      <c r="AQ45" s="105">
        <v>0</v>
      </c>
      <c r="AR45" s="105">
        <v>0</v>
      </c>
      <c r="AS45" s="105">
        <v>0</v>
      </c>
      <c r="AT45" s="105">
        <v>0</v>
      </c>
      <c r="AU45" s="105" t="s">
        <v>46</v>
      </c>
      <c r="AV45" s="105">
        <v>0</v>
      </c>
      <c r="AW45" s="105">
        <v>0</v>
      </c>
      <c r="AX45" s="105">
        <v>0</v>
      </c>
      <c r="AY45" s="105">
        <v>0</v>
      </c>
      <c r="AZ45" s="105">
        <v>0</v>
      </c>
      <c r="BA45" s="105">
        <v>0</v>
      </c>
      <c r="BB45" s="105">
        <v>0</v>
      </c>
      <c r="BC45" s="105">
        <v>0</v>
      </c>
      <c r="BD45" s="105">
        <v>0</v>
      </c>
      <c r="BE45" s="105">
        <v>0</v>
      </c>
      <c r="BF45" s="105">
        <v>0</v>
      </c>
      <c r="BG45" s="105">
        <v>0</v>
      </c>
      <c r="BH45" s="105">
        <v>0</v>
      </c>
      <c r="BI45" s="105">
        <v>0</v>
      </c>
      <c r="BJ45" s="105">
        <v>0</v>
      </c>
      <c r="BK45" s="105">
        <v>0</v>
      </c>
      <c r="BL45" s="105">
        <v>0</v>
      </c>
      <c r="BM45" s="105">
        <v>0</v>
      </c>
      <c r="BN45" s="105">
        <v>0</v>
      </c>
      <c r="BO45" s="105">
        <v>0</v>
      </c>
      <c r="BP45" s="105">
        <v>0</v>
      </c>
      <c r="BQ45" s="105">
        <v>0</v>
      </c>
      <c r="BR45" s="105">
        <v>0</v>
      </c>
      <c r="BS45" s="105">
        <v>0</v>
      </c>
      <c r="BT45" s="105">
        <v>0</v>
      </c>
      <c r="BU45" s="105">
        <v>0</v>
      </c>
      <c r="BV45" s="105">
        <v>0</v>
      </c>
      <c r="BW45" s="105">
        <v>0</v>
      </c>
      <c r="BX45" s="105">
        <v>0</v>
      </c>
      <c r="BY45" s="105">
        <v>0</v>
      </c>
      <c r="BZ45" s="105">
        <v>0</v>
      </c>
      <c r="CA45" s="105">
        <v>0</v>
      </c>
      <c r="CB45" s="105">
        <v>0</v>
      </c>
      <c r="CC45" s="105">
        <v>0</v>
      </c>
      <c r="CD45" s="105">
        <v>0</v>
      </c>
      <c r="CE45" s="105">
        <v>0</v>
      </c>
      <c r="CF45" s="105">
        <v>0</v>
      </c>
      <c r="CG45" s="105">
        <v>0</v>
      </c>
      <c r="CH45" s="105">
        <v>0</v>
      </c>
      <c r="CI45" s="105">
        <v>0</v>
      </c>
      <c r="CJ45" s="105">
        <v>0</v>
      </c>
      <c r="CK45" s="105">
        <v>0</v>
      </c>
      <c r="CL45" s="99" t="s">
        <v>46</v>
      </c>
    </row>
    <row r="46" spans="1:90" ht="78.75">
      <c r="A46" s="171" t="s">
        <v>87</v>
      </c>
      <c r="B46" s="172" t="s">
        <v>88</v>
      </c>
      <c r="C46" s="171" t="s">
        <v>45</v>
      </c>
      <c r="D46" s="171" t="s">
        <v>46</v>
      </c>
      <c r="E46" s="113">
        <v>0</v>
      </c>
      <c r="F46" s="113">
        <v>0</v>
      </c>
      <c r="G46" s="113">
        <v>0</v>
      </c>
      <c r="H46" s="113">
        <v>0</v>
      </c>
      <c r="I46" s="113">
        <v>0</v>
      </c>
      <c r="J46" s="113">
        <v>0</v>
      </c>
      <c r="K46" s="113">
        <v>0</v>
      </c>
      <c r="L46" s="105">
        <v>0</v>
      </c>
      <c r="M46" s="105">
        <v>0</v>
      </c>
      <c r="N46" s="105">
        <v>0</v>
      </c>
      <c r="O46" s="105">
        <v>0</v>
      </c>
      <c r="P46" s="105">
        <v>0</v>
      </c>
      <c r="Q46" s="105">
        <v>0</v>
      </c>
      <c r="R46" s="105">
        <v>0</v>
      </c>
      <c r="S46" s="105">
        <v>0</v>
      </c>
      <c r="T46" s="105">
        <v>0</v>
      </c>
      <c r="U46" s="105">
        <v>0</v>
      </c>
      <c r="V46" s="105">
        <v>0</v>
      </c>
      <c r="W46" s="105">
        <v>0</v>
      </c>
      <c r="X46" s="105">
        <v>0</v>
      </c>
      <c r="Y46" s="105">
        <v>0</v>
      </c>
      <c r="Z46" s="105">
        <v>0</v>
      </c>
      <c r="AA46" s="105">
        <v>0</v>
      </c>
      <c r="AB46" s="105">
        <v>0</v>
      </c>
      <c r="AC46" s="105">
        <v>0</v>
      </c>
      <c r="AD46" s="105">
        <v>0</v>
      </c>
      <c r="AE46" s="105">
        <v>0</v>
      </c>
      <c r="AF46" s="105">
        <v>0</v>
      </c>
      <c r="AG46" s="105">
        <v>0</v>
      </c>
      <c r="AH46" s="105">
        <v>0</v>
      </c>
      <c r="AI46" s="105">
        <v>0</v>
      </c>
      <c r="AJ46" s="105">
        <v>0</v>
      </c>
      <c r="AK46" s="105">
        <v>0</v>
      </c>
      <c r="AL46" s="105">
        <v>0</v>
      </c>
      <c r="AM46" s="105">
        <v>0</v>
      </c>
      <c r="AN46" s="105">
        <v>0</v>
      </c>
      <c r="AO46" s="105">
        <v>0</v>
      </c>
      <c r="AP46" s="105">
        <v>0</v>
      </c>
      <c r="AQ46" s="105">
        <v>0</v>
      </c>
      <c r="AR46" s="105">
        <v>0</v>
      </c>
      <c r="AS46" s="105">
        <v>0</v>
      </c>
      <c r="AT46" s="105">
        <v>0</v>
      </c>
      <c r="AU46" s="105" t="s">
        <v>46</v>
      </c>
      <c r="AV46" s="105">
        <v>0</v>
      </c>
      <c r="AW46" s="105">
        <v>0</v>
      </c>
      <c r="AX46" s="105">
        <v>0</v>
      </c>
      <c r="AY46" s="105">
        <v>0</v>
      </c>
      <c r="AZ46" s="105">
        <v>0</v>
      </c>
      <c r="BA46" s="105">
        <v>0</v>
      </c>
      <c r="BB46" s="105">
        <v>0</v>
      </c>
      <c r="BC46" s="105">
        <v>0</v>
      </c>
      <c r="BD46" s="105">
        <v>0</v>
      </c>
      <c r="BE46" s="105">
        <v>0</v>
      </c>
      <c r="BF46" s="105">
        <v>0</v>
      </c>
      <c r="BG46" s="105">
        <v>0</v>
      </c>
      <c r="BH46" s="105">
        <v>0</v>
      </c>
      <c r="BI46" s="105">
        <v>0</v>
      </c>
      <c r="BJ46" s="105">
        <v>0</v>
      </c>
      <c r="BK46" s="105">
        <v>0</v>
      </c>
      <c r="BL46" s="105">
        <v>0</v>
      </c>
      <c r="BM46" s="105">
        <v>0</v>
      </c>
      <c r="BN46" s="105">
        <v>0</v>
      </c>
      <c r="BO46" s="105">
        <v>0</v>
      </c>
      <c r="BP46" s="105">
        <v>0</v>
      </c>
      <c r="BQ46" s="105">
        <v>0</v>
      </c>
      <c r="BR46" s="105">
        <v>0</v>
      </c>
      <c r="BS46" s="105">
        <v>0</v>
      </c>
      <c r="BT46" s="105">
        <v>0</v>
      </c>
      <c r="BU46" s="105">
        <v>0</v>
      </c>
      <c r="BV46" s="105">
        <v>0</v>
      </c>
      <c r="BW46" s="105">
        <v>0</v>
      </c>
      <c r="BX46" s="105">
        <v>0</v>
      </c>
      <c r="BY46" s="105">
        <v>0</v>
      </c>
      <c r="BZ46" s="105">
        <v>0</v>
      </c>
      <c r="CA46" s="105">
        <v>0</v>
      </c>
      <c r="CB46" s="105">
        <v>0</v>
      </c>
      <c r="CC46" s="105">
        <v>0</v>
      </c>
      <c r="CD46" s="105">
        <v>0</v>
      </c>
      <c r="CE46" s="105">
        <v>0</v>
      </c>
      <c r="CF46" s="105">
        <v>0</v>
      </c>
      <c r="CG46" s="105">
        <v>0</v>
      </c>
      <c r="CH46" s="105">
        <v>0</v>
      </c>
      <c r="CI46" s="105">
        <v>0</v>
      </c>
      <c r="CJ46" s="105">
        <v>0</v>
      </c>
      <c r="CK46" s="105">
        <v>0</v>
      </c>
      <c r="CL46" s="99" t="s">
        <v>46</v>
      </c>
    </row>
    <row r="47" spans="1:90" ht="47.25">
      <c r="A47" s="171" t="s">
        <v>89</v>
      </c>
      <c r="B47" s="172" t="s">
        <v>90</v>
      </c>
      <c r="C47" s="171" t="s">
        <v>45</v>
      </c>
      <c r="D47" s="171" t="s">
        <v>46</v>
      </c>
      <c r="E47" s="113" t="e">
        <f>SUM(E48,#REF!,E51,#REF!)</f>
        <v>#REF!</v>
      </c>
      <c r="F47" s="113" t="e">
        <f>SUM(F48,#REF!,F51,#REF!)</f>
        <v>#REF!</v>
      </c>
      <c r="G47" s="113" t="e">
        <f>SUM(G48,#REF!,G51,#REF!)</f>
        <v>#REF!</v>
      </c>
      <c r="H47" s="113" t="e">
        <f>SUM(H48,#REF!,H51,#REF!)</f>
        <v>#REF!</v>
      </c>
      <c r="I47" s="113" t="e">
        <f>SUM(I48,#REF!,I51,#REF!)</f>
        <v>#REF!</v>
      </c>
      <c r="J47" s="113" t="e">
        <f>SUM(J48,#REF!,J51,#REF!)</f>
        <v>#REF!</v>
      </c>
      <c r="K47" s="113" t="e">
        <f>SUM(K48,#REF!,K51,#REF!)</f>
        <v>#REF!</v>
      </c>
      <c r="L47" s="105" t="e">
        <f t="shared" ref="L47:BX47" si="25">SUM(L48,L52,L55,L66)</f>
        <v>#REF!</v>
      </c>
      <c r="M47" s="105">
        <f t="shared" si="25"/>
        <v>0</v>
      </c>
      <c r="N47" s="105">
        <f t="shared" si="25"/>
        <v>0</v>
      </c>
      <c r="O47" s="105">
        <f t="shared" si="25"/>
        <v>0</v>
      </c>
      <c r="P47" s="105" t="e">
        <f t="shared" si="25"/>
        <v>#REF!</v>
      </c>
      <c r="Q47" s="105" t="e">
        <f t="shared" si="25"/>
        <v>#REF!</v>
      </c>
      <c r="R47" s="105" t="e">
        <f t="shared" si="25"/>
        <v>#REF!</v>
      </c>
      <c r="S47" s="105" t="e">
        <f t="shared" si="25"/>
        <v>#REF!</v>
      </c>
      <c r="T47" s="105">
        <f t="shared" si="25"/>
        <v>0</v>
      </c>
      <c r="U47" s="105">
        <f t="shared" si="25"/>
        <v>0</v>
      </c>
      <c r="V47" s="105">
        <f t="shared" si="25"/>
        <v>0</v>
      </c>
      <c r="W47" s="105" t="e">
        <f t="shared" si="25"/>
        <v>#REF!</v>
      </c>
      <c r="X47" s="105" t="e">
        <f t="shared" si="25"/>
        <v>#REF!</v>
      </c>
      <c r="Y47" s="105" t="e">
        <f t="shared" si="25"/>
        <v>#REF!</v>
      </c>
      <c r="Z47" s="105" t="e">
        <f t="shared" si="25"/>
        <v>#REF!</v>
      </c>
      <c r="AA47" s="105">
        <f t="shared" si="25"/>
        <v>0</v>
      </c>
      <c r="AB47" s="105">
        <f t="shared" si="25"/>
        <v>0</v>
      </c>
      <c r="AC47" s="105">
        <f t="shared" si="25"/>
        <v>0</v>
      </c>
      <c r="AD47" s="105" t="e">
        <f t="shared" si="25"/>
        <v>#REF!</v>
      </c>
      <c r="AE47" s="105" t="e">
        <f t="shared" si="25"/>
        <v>#REF!</v>
      </c>
      <c r="AF47" s="105" t="e">
        <f t="shared" si="25"/>
        <v>#REF!</v>
      </c>
      <c r="AG47" s="105" t="e">
        <f t="shared" si="25"/>
        <v>#REF!</v>
      </c>
      <c r="AH47" s="105">
        <f t="shared" si="25"/>
        <v>0</v>
      </c>
      <c r="AI47" s="105">
        <f t="shared" si="25"/>
        <v>0</v>
      </c>
      <c r="AJ47" s="105">
        <f t="shared" si="25"/>
        <v>0</v>
      </c>
      <c r="AK47" s="105" t="e">
        <f t="shared" si="25"/>
        <v>#REF!</v>
      </c>
      <c r="AL47" s="105" t="e">
        <f t="shared" si="25"/>
        <v>#REF!</v>
      </c>
      <c r="AM47" s="105" t="e">
        <f t="shared" si="25"/>
        <v>#REF!</v>
      </c>
      <c r="AN47" s="105" t="e">
        <f t="shared" si="25"/>
        <v>#REF!</v>
      </c>
      <c r="AO47" s="105">
        <f t="shared" si="25"/>
        <v>0</v>
      </c>
      <c r="AP47" s="105">
        <f t="shared" si="25"/>
        <v>0</v>
      </c>
      <c r="AQ47" s="105">
        <f t="shared" si="25"/>
        <v>0</v>
      </c>
      <c r="AR47" s="105" t="e">
        <f t="shared" si="25"/>
        <v>#REF!</v>
      </c>
      <c r="AS47" s="105" t="e">
        <f t="shared" si="25"/>
        <v>#REF!</v>
      </c>
      <c r="AT47" s="105" t="e">
        <f t="shared" si="25"/>
        <v>#REF!</v>
      </c>
      <c r="AU47" s="105" t="s">
        <v>46</v>
      </c>
      <c r="AV47" s="105" t="e">
        <f t="shared" si="25"/>
        <v>#REF!</v>
      </c>
      <c r="AW47" s="105" t="e">
        <f t="shared" si="25"/>
        <v>#REF!</v>
      </c>
      <c r="AX47" s="105">
        <f t="shared" si="25"/>
        <v>0</v>
      </c>
      <c r="AY47" s="105">
        <f t="shared" si="25"/>
        <v>0</v>
      </c>
      <c r="AZ47" s="105" t="e">
        <f t="shared" si="25"/>
        <v>#REF!</v>
      </c>
      <c r="BA47" s="105" t="e">
        <f t="shared" si="25"/>
        <v>#REF!</v>
      </c>
      <c r="BB47" s="105" t="e">
        <f t="shared" si="25"/>
        <v>#REF!</v>
      </c>
      <c r="BC47" s="105" t="e">
        <f t="shared" si="25"/>
        <v>#REF!</v>
      </c>
      <c r="BD47" s="105">
        <f t="shared" si="25"/>
        <v>0</v>
      </c>
      <c r="BE47" s="105">
        <f t="shared" si="25"/>
        <v>0</v>
      </c>
      <c r="BF47" s="105">
        <f t="shared" si="25"/>
        <v>0</v>
      </c>
      <c r="BG47" s="105" t="e">
        <f t="shared" si="25"/>
        <v>#REF!</v>
      </c>
      <c r="BH47" s="105" t="e">
        <f t="shared" si="25"/>
        <v>#REF!</v>
      </c>
      <c r="BI47" s="105" t="e">
        <f t="shared" si="25"/>
        <v>#REF!</v>
      </c>
      <c r="BJ47" s="105">
        <f t="shared" si="25"/>
        <v>0</v>
      </c>
      <c r="BK47" s="105">
        <f t="shared" si="25"/>
        <v>0</v>
      </c>
      <c r="BL47" s="105">
        <f t="shared" si="25"/>
        <v>0</v>
      </c>
      <c r="BM47" s="105">
        <f t="shared" si="25"/>
        <v>0</v>
      </c>
      <c r="BN47" s="105">
        <f t="shared" si="25"/>
        <v>0</v>
      </c>
      <c r="BO47" s="105">
        <f t="shared" si="25"/>
        <v>0</v>
      </c>
      <c r="BP47" s="123" t="e">
        <f t="shared" si="25"/>
        <v>#REF!</v>
      </c>
      <c r="BQ47" s="105">
        <f t="shared" si="25"/>
        <v>0</v>
      </c>
      <c r="BR47" s="105">
        <f t="shared" si="25"/>
        <v>0</v>
      </c>
      <c r="BS47" s="105">
        <f t="shared" si="25"/>
        <v>0</v>
      </c>
      <c r="BT47" s="105">
        <f t="shared" si="25"/>
        <v>0</v>
      </c>
      <c r="BU47" s="105">
        <f t="shared" si="25"/>
        <v>0</v>
      </c>
      <c r="BV47" s="105">
        <f t="shared" si="25"/>
        <v>0</v>
      </c>
      <c r="BW47" s="105" t="e">
        <f t="shared" si="25"/>
        <v>#REF!</v>
      </c>
      <c r="BX47" s="105" t="e">
        <f t="shared" si="25"/>
        <v>#REF!</v>
      </c>
      <c r="BY47" s="105" t="e">
        <f t="shared" ref="BY47:CK47" si="26">SUM(BY48,BY52,BY55,BY66)</f>
        <v>#REF!</v>
      </c>
      <c r="BZ47" s="105">
        <f t="shared" si="26"/>
        <v>0</v>
      </c>
      <c r="CA47" s="105">
        <f t="shared" si="26"/>
        <v>0</v>
      </c>
      <c r="CB47" s="105">
        <f t="shared" si="26"/>
        <v>0</v>
      </c>
      <c r="CC47" s="105">
        <f t="shared" si="26"/>
        <v>0</v>
      </c>
      <c r="CD47" s="105" t="e">
        <f t="shared" si="26"/>
        <v>#REF!</v>
      </c>
      <c r="CE47" s="105">
        <f t="shared" si="26"/>
        <v>0</v>
      </c>
      <c r="CF47" s="105" t="e">
        <f t="shared" si="26"/>
        <v>#REF!</v>
      </c>
      <c r="CG47" s="105">
        <f t="shared" si="26"/>
        <v>0</v>
      </c>
      <c r="CH47" s="105">
        <f t="shared" si="26"/>
        <v>0</v>
      </c>
      <c r="CI47" s="105" t="e">
        <f t="shared" si="26"/>
        <v>#REF!</v>
      </c>
      <c r="CJ47" s="105" t="e">
        <f t="shared" si="26"/>
        <v>#REF!</v>
      </c>
      <c r="CK47" s="105" t="e">
        <f t="shared" si="26"/>
        <v>#REF!</v>
      </c>
      <c r="CL47" s="99" t="s">
        <v>46</v>
      </c>
    </row>
    <row r="48" spans="1:90" ht="78.75">
      <c r="A48" s="171" t="s">
        <v>91</v>
      </c>
      <c r="B48" s="172" t="s">
        <v>92</v>
      </c>
      <c r="C48" s="171" t="s">
        <v>45</v>
      </c>
      <c r="D48" s="171" t="s">
        <v>46</v>
      </c>
      <c r="E48" s="113" t="e">
        <f t="shared" ref="E48:BQ48" si="27">SUM(E49,E50)</f>
        <v>#REF!</v>
      </c>
      <c r="F48" s="113" t="e">
        <f t="shared" si="27"/>
        <v>#REF!</v>
      </c>
      <c r="G48" s="113" t="e">
        <f t="shared" si="27"/>
        <v>#REF!</v>
      </c>
      <c r="H48" s="113" t="e">
        <f t="shared" si="27"/>
        <v>#REF!</v>
      </c>
      <c r="I48" s="113" t="e">
        <f t="shared" si="27"/>
        <v>#REF!</v>
      </c>
      <c r="J48" s="113" t="e">
        <f t="shared" si="27"/>
        <v>#REF!</v>
      </c>
      <c r="K48" s="113" t="e">
        <f t="shared" si="27"/>
        <v>#REF!</v>
      </c>
      <c r="L48" s="105" t="e">
        <f t="shared" si="27"/>
        <v>#REF!</v>
      </c>
      <c r="M48" s="105">
        <f t="shared" si="27"/>
        <v>0</v>
      </c>
      <c r="N48" s="105">
        <f t="shared" si="27"/>
        <v>0</v>
      </c>
      <c r="O48" s="105">
        <f t="shared" si="27"/>
        <v>0</v>
      </c>
      <c r="P48" s="105" t="e">
        <f t="shared" si="27"/>
        <v>#REF!</v>
      </c>
      <c r="Q48" s="105" t="e">
        <f t="shared" si="27"/>
        <v>#REF!</v>
      </c>
      <c r="R48" s="105" t="e">
        <f t="shared" si="27"/>
        <v>#REF!</v>
      </c>
      <c r="S48" s="105" t="e">
        <f t="shared" si="27"/>
        <v>#REF!</v>
      </c>
      <c r="T48" s="105">
        <f t="shared" si="27"/>
        <v>0</v>
      </c>
      <c r="U48" s="105">
        <f t="shared" si="27"/>
        <v>0</v>
      </c>
      <c r="V48" s="105">
        <f t="shared" si="27"/>
        <v>0</v>
      </c>
      <c r="W48" s="105" t="e">
        <f t="shared" si="27"/>
        <v>#REF!</v>
      </c>
      <c r="X48" s="105" t="e">
        <f t="shared" si="27"/>
        <v>#REF!</v>
      </c>
      <c r="Y48" s="105" t="e">
        <f t="shared" si="27"/>
        <v>#REF!</v>
      </c>
      <c r="Z48" s="105" t="e">
        <f t="shared" si="27"/>
        <v>#REF!</v>
      </c>
      <c r="AA48" s="105">
        <f t="shared" si="27"/>
        <v>0</v>
      </c>
      <c r="AB48" s="105">
        <f t="shared" si="27"/>
        <v>0</v>
      </c>
      <c r="AC48" s="105">
        <f t="shared" si="27"/>
        <v>0</v>
      </c>
      <c r="AD48" s="105" t="e">
        <f t="shared" si="27"/>
        <v>#REF!</v>
      </c>
      <c r="AE48" s="105" t="e">
        <f t="shared" si="27"/>
        <v>#REF!</v>
      </c>
      <c r="AF48" s="105" t="e">
        <f t="shared" si="27"/>
        <v>#REF!</v>
      </c>
      <c r="AG48" s="105" t="e">
        <f t="shared" si="27"/>
        <v>#REF!</v>
      </c>
      <c r="AH48" s="105">
        <f t="shared" si="27"/>
        <v>0</v>
      </c>
      <c r="AI48" s="105">
        <f t="shared" si="27"/>
        <v>0</v>
      </c>
      <c r="AJ48" s="105">
        <f t="shared" si="27"/>
        <v>0</v>
      </c>
      <c r="AK48" s="105" t="e">
        <f t="shared" si="27"/>
        <v>#REF!</v>
      </c>
      <c r="AL48" s="105" t="e">
        <f t="shared" si="27"/>
        <v>#REF!</v>
      </c>
      <c r="AM48" s="105" t="e">
        <f t="shared" si="27"/>
        <v>#REF!</v>
      </c>
      <c r="AN48" s="105" t="e">
        <f t="shared" si="27"/>
        <v>#REF!</v>
      </c>
      <c r="AO48" s="105">
        <f t="shared" si="27"/>
        <v>0</v>
      </c>
      <c r="AP48" s="105">
        <f t="shared" si="27"/>
        <v>0</v>
      </c>
      <c r="AQ48" s="105">
        <f t="shared" si="27"/>
        <v>0</v>
      </c>
      <c r="AR48" s="105" t="e">
        <f t="shared" si="27"/>
        <v>#REF!</v>
      </c>
      <c r="AS48" s="105" t="e">
        <f t="shared" si="27"/>
        <v>#REF!</v>
      </c>
      <c r="AT48" s="105" t="e">
        <f t="shared" si="27"/>
        <v>#REF!</v>
      </c>
      <c r="AU48" s="105" t="s">
        <v>46</v>
      </c>
      <c r="AV48" s="105" t="e">
        <f t="shared" si="27"/>
        <v>#REF!</v>
      </c>
      <c r="AW48" s="105" t="e">
        <f t="shared" si="27"/>
        <v>#REF!</v>
      </c>
      <c r="AX48" s="105">
        <f t="shared" si="27"/>
        <v>0</v>
      </c>
      <c r="AY48" s="105">
        <f t="shared" si="27"/>
        <v>0</v>
      </c>
      <c r="AZ48" s="105" t="e">
        <f t="shared" si="27"/>
        <v>#REF!</v>
      </c>
      <c r="BA48" s="105" t="e">
        <f t="shared" si="27"/>
        <v>#REF!</v>
      </c>
      <c r="BB48" s="105" t="e">
        <f t="shared" si="27"/>
        <v>#REF!</v>
      </c>
      <c r="BC48" s="105" t="e">
        <f t="shared" si="27"/>
        <v>#REF!</v>
      </c>
      <c r="BD48" s="105">
        <f t="shared" si="27"/>
        <v>0</v>
      </c>
      <c r="BE48" s="105">
        <f t="shared" si="27"/>
        <v>0</v>
      </c>
      <c r="BF48" s="105">
        <f t="shared" si="27"/>
        <v>0</v>
      </c>
      <c r="BG48" s="105" t="e">
        <f t="shared" si="27"/>
        <v>#REF!</v>
      </c>
      <c r="BH48" s="105" t="e">
        <f t="shared" si="27"/>
        <v>#REF!</v>
      </c>
      <c r="BI48" s="105" t="e">
        <f t="shared" si="27"/>
        <v>#REF!</v>
      </c>
      <c r="BJ48" s="105">
        <f t="shared" si="27"/>
        <v>0</v>
      </c>
      <c r="BK48" s="105">
        <f t="shared" si="27"/>
        <v>0</v>
      </c>
      <c r="BL48" s="105">
        <f t="shared" si="27"/>
        <v>0</v>
      </c>
      <c r="BM48" s="105">
        <f t="shared" si="27"/>
        <v>0</v>
      </c>
      <c r="BN48" s="105">
        <f t="shared" si="27"/>
        <v>0</v>
      </c>
      <c r="BO48" s="105">
        <f t="shared" si="27"/>
        <v>0</v>
      </c>
      <c r="BP48" s="105">
        <f t="shared" si="27"/>
        <v>0</v>
      </c>
      <c r="BQ48" s="105">
        <f t="shared" si="27"/>
        <v>0</v>
      </c>
      <c r="BR48" s="105">
        <f t="shared" ref="BR48:CK48" si="28">SUM(BR49,BR50)</f>
        <v>0</v>
      </c>
      <c r="BS48" s="105">
        <f t="shared" si="28"/>
        <v>0</v>
      </c>
      <c r="BT48" s="105">
        <f t="shared" si="28"/>
        <v>0</v>
      </c>
      <c r="BU48" s="105">
        <f t="shared" si="28"/>
        <v>0</v>
      </c>
      <c r="BV48" s="105">
        <f t="shared" si="28"/>
        <v>0</v>
      </c>
      <c r="BW48" s="105">
        <f t="shared" si="28"/>
        <v>0</v>
      </c>
      <c r="BX48" s="105">
        <f t="shared" si="28"/>
        <v>0</v>
      </c>
      <c r="BY48" s="105">
        <f t="shared" si="28"/>
        <v>0</v>
      </c>
      <c r="BZ48" s="105">
        <f t="shared" si="28"/>
        <v>0</v>
      </c>
      <c r="CA48" s="105">
        <f t="shared" si="28"/>
        <v>0</v>
      </c>
      <c r="CB48" s="105">
        <f t="shared" si="28"/>
        <v>0</v>
      </c>
      <c r="CC48" s="105">
        <f t="shared" si="28"/>
        <v>0</v>
      </c>
      <c r="CD48" s="105" t="e">
        <f t="shared" si="28"/>
        <v>#REF!</v>
      </c>
      <c r="CE48" s="105">
        <f t="shared" si="28"/>
        <v>0</v>
      </c>
      <c r="CF48" s="105">
        <f t="shared" si="28"/>
        <v>0</v>
      </c>
      <c r="CG48" s="105">
        <f t="shared" si="28"/>
        <v>0</v>
      </c>
      <c r="CH48" s="105">
        <f t="shared" si="28"/>
        <v>0</v>
      </c>
      <c r="CI48" s="105">
        <f t="shared" si="28"/>
        <v>0</v>
      </c>
      <c r="CJ48" s="105">
        <f t="shared" si="28"/>
        <v>0</v>
      </c>
      <c r="CK48" s="105">
        <f t="shared" si="28"/>
        <v>0</v>
      </c>
      <c r="CL48" s="99" t="s">
        <v>46</v>
      </c>
    </row>
    <row r="49" spans="1:91" ht="31.5">
      <c r="A49" s="171" t="s">
        <v>93</v>
      </c>
      <c r="B49" s="172" t="s">
        <v>94</v>
      </c>
      <c r="C49" s="171" t="s">
        <v>45</v>
      </c>
      <c r="D49" s="171" t="s">
        <v>46</v>
      </c>
      <c r="E49" s="113">
        <v>0</v>
      </c>
      <c r="F49" s="113">
        <v>0</v>
      </c>
      <c r="G49" s="113">
        <v>0</v>
      </c>
      <c r="H49" s="113">
        <v>0</v>
      </c>
      <c r="I49" s="113">
        <v>0</v>
      </c>
      <c r="J49" s="113">
        <v>0</v>
      </c>
      <c r="K49" s="113">
        <v>0</v>
      </c>
      <c r="L49" s="105">
        <v>0</v>
      </c>
      <c r="M49" s="105">
        <v>0</v>
      </c>
      <c r="N49" s="105">
        <v>0</v>
      </c>
      <c r="O49" s="105">
        <v>0</v>
      </c>
      <c r="P49" s="105">
        <v>0</v>
      </c>
      <c r="Q49" s="105">
        <v>0</v>
      </c>
      <c r="R49" s="105">
        <v>0</v>
      </c>
      <c r="S49" s="105">
        <v>0</v>
      </c>
      <c r="T49" s="105">
        <v>0</v>
      </c>
      <c r="U49" s="105">
        <v>0</v>
      </c>
      <c r="V49" s="105">
        <v>0</v>
      </c>
      <c r="W49" s="105">
        <v>0</v>
      </c>
      <c r="X49" s="105">
        <v>0</v>
      </c>
      <c r="Y49" s="105">
        <v>0</v>
      </c>
      <c r="Z49" s="105">
        <v>0</v>
      </c>
      <c r="AA49" s="105">
        <v>0</v>
      </c>
      <c r="AB49" s="105">
        <v>0</v>
      </c>
      <c r="AC49" s="105">
        <v>0</v>
      </c>
      <c r="AD49" s="105">
        <v>0</v>
      </c>
      <c r="AE49" s="105">
        <v>0</v>
      </c>
      <c r="AF49" s="105">
        <v>0</v>
      </c>
      <c r="AG49" s="105">
        <v>0</v>
      </c>
      <c r="AH49" s="105">
        <v>0</v>
      </c>
      <c r="AI49" s="105">
        <v>0</v>
      </c>
      <c r="AJ49" s="105">
        <v>0</v>
      </c>
      <c r="AK49" s="105">
        <v>0</v>
      </c>
      <c r="AL49" s="105">
        <v>0</v>
      </c>
      <c r="AM49" s="105">
        <v>0</v>
      </c>
      <c r="AN49" s="105">
        <v>0</v>
      </c>
      <c r="AO49" s="105">
        <v>0</v>
      </c>
      <c r="AP49" s="105">
        <v>0</v>
      </c>
      <c r="AQ49" s="105">
        <v>0</v>
      </c>
      <c r="AR49" s="105">
        <v>0</v>
      </c>
      <c r="AS49" s="105">
        <v>0</v>
      </c>
      <c r="AT49" s="105">
        <v>0</v>
      </c>
      <c r="AU49" s="105" t="s">
        <v>46</v>
      </c>
      <c r="AV49" s="105">
        <v>0</v>
      </c>
      <c r="AW49" s="105">
        <v>0</v>
      </c>
      <c r="AX49" s="105">
        <v>0</v>
      </c>
      <c r="AY49" s="105">
        <v>0</v>
      </c>
      <c r="AZ49" s="105">
        <v>0</v>
      </c>
      <c r="BA49" s="105">
        <v>0</v>
      </c>
      <c r="BB49" s="105">
        <v>0</v>
      </c>
      <c r="BC49" s="105">
        <v>0</v>
      </c>
      <c r="BD49" s="105">
        <v>0</v>
      </c>
      <c r="BE49" s="105">
        <v>0</v>
      </c>
      <c r="BF49" s="105">
        <v>0</v>
      </c>
      <c r="BG49" s="105">
        <v>0</v>
      </c>
      <c r="BH49" s="105">
        <v>0</v>
      </c>
      <c r="BI49" s="105">
        <v>0</v>
      </c>
      <c r="BJ49" s="105">
        <v>0</v>
      </c>
      <c r="BK49" s="105">
        <v>0</v>
      </c>
      <c r="BL49" s="105">
        <v>0</v>
      </c>
      <c r="BM49" s="105">
        <v>0</v>
      </c>
      <c r="BN49" s="105">
        <v>0</v>
      </c>
      <c r="BO49" s="105">
        <v>0</v>
      </c>
      <c r="BP49" s="105">
        <v>0</v>
      </c>
      <c r="BQ49" s="105">
        <v>0</v>
      </c>
      <c r="BR49" s="105">
        <v>0</v>
      </c>
      <c r="BS49" s="105">
        <v>0</v>
      </c>
      <c r="BT49" s="105">
        <v>0</v>
      </c>
      <c r="BU49" s="105">
        <v>0</v>
      </c>
      <c r="BV49" s="105">
        <v>0</v>
      </c>
      <c r="BW49" s="105">
        <v>0</v>
      </c>
      <c r="BX49" s="105">
        <v>0</v>
      </c>
      <c r="BY49" s="105">
        <v>0</v>
      </c>
      <c r="BZ49" s="105">
        <v>0</v>
      </c>
      <c r="CA49" s="105">
        <v>0</v>
      </c>
      <c r="CB49" s="105">
        <v>0</v>
      </c>
      <c r="CC49" s="105">
        <v>0</v>
      </c>
      <c r="CD49" s="105">
        <v>0</v>
      </c>
      <c r="CE49" s="105">
        <v>0</v>
      </c>
      <c r="CF49" s="105">
        <v>0</v>
      </c>
      <c r="CG49" s="105">
        <v>0</v>
      </c>
      <c r="CH49" s="105">
        <v>0</v>
      </c>
      <c r="CI49" s="105">
        <v>0</v>
      </c>
      <c r="CJ49" s="105">
        <v>0</v>
      </c>
      <c r="CK49" s="105">
        <v>0</v>
      </c>
      <c r="CL49" s="99" t="s">
        <v>46</v>
      </c>
    </row>
    <row r="50" spans="1:91" ht="63">
      <c r="A50" s="171" t="s">
        <v>95</v>
      </c>
      <c r="B50" s="172" t="s">
        <v>96</v>
      </c>
      <c r="C50" s="171" t="s">
        <v>45</v>
      </c>
      <c r="D50" s="171" t="s">
        <v>46</v>
      </c>
      <c r="E50" s="113" t="e">
        <f>SUM(#REF!)</f>
        <v>#REF!</v>
      </c>
      <c r="F50" s="113" t="e">
        <f>SUM(#REF!)</f>
        <v>#REF!</v>
      </c>
      <c r="G50" s="113" t="e">
        <f>SUM(#REF!)</f>
        <v>#REF!</v>
      </c>
      <c r="H50" s="113" t="e">
        <f>SUM(#REF!)</f>
        <v>#REF!</v>
      </c>
      <c r="I50" s="113" t="e">
        <f>SUM(#REF!)</f>
        <v>#REF!</v>
      </c>
      <c r="J50" s="113" t="e">
        <f>SUM(#REF!)</f>
        <v>#REF!</v>
      </c>
      <c r="K50" s="113" t="e">
        <f>SUM(#REF!)</f>
        <v>#REF!</v>
      </c>
      <c r="L50" s="105" t="e">
        <f>L51</f>
        <v>#REF!</v>
      </c>
      <c r="M50" s="105">
        <f t="shared" ref="M50:BW50" si="29">M51</f>
        <v>0</v>
      </c>
      <c r="N50" s="105">
        <f t="shared" si="29"/>
        <v>0</v>
      </c>
      <c r="O50" s="105">
        <f t="shared" si="29"/>
        <v>0</v>
      </c>
      <c r="P50" s="105" t="e">
        <f t="shared" si="29"/>
        <v>#REF!</v>
      </c>
      <c r="Q50" s="105" t="e">
        <f t="shared" si="29"/>
        <v>#REF!</v>
      </c>
      <c r="R50" s="105" t="e">
        <f t="shared" si="29"/>
        <v>#REF!</v>
      </c>
      <c r="S50" s="105" t="e">
        <f t="shared" si="29"/>
        <v>#REF!</v>
      </c>
      <c r="T50" s="105">
        <f t="shared" si="29"/>
        <v>0</v>
      </c>
      <c r="U50" s="105">
        <f t="shared" si="29"/>
        <v>0</v>
      </c>
      <c r="V50" s="105">
        <f t="shared" si="29"/>
        <v>0</v>
      </c>
      <c r="W50" s="105" t="e">
        <f t="shared" si="29"/>
        <v>#REF!</v>
      </c>
      <c r="X50" s="105" t="e">
        <f t="shared" si="29"/>
        <v>#REF!</v>
      </c>
      <c r="Y50" s="105" t="e">
        <f t="shared" si="29"/>
        <v>#REF!</v>
      </c>
      <c r="Z50" s="105" t="e">
        <f t="shared" si="29"/>
        <v>#REF!</v>
      </c>
      <c r="AA50" s="105">
        <f t="shared" si="29"/>
        <v>0</v>
      </c>
      <c r="AB50" s="105">
        <f t="shared" si="29"/>
        <v>0</v>
      </c>
      <c r="AC50" s="105">
        <f t="shared" si="29"/>
        <v>0</v>
      </c>
      <c r="AD50" s="105" t="e">
        <f t="shared" si="29"/>
        <v>#REF!</v>
      </c>
      <c r="AE50" s="105" t="e">
        <f t="shared" si="29"/>
        <v>#REF!</v>
      </c>
      <c r="AF50" s="105" t="e">
        <f t="shared" si="29"/>
        <v>#REF!</v>
      </c>
      <c r="AG50" s="105" t="e">
        <f t="shared" si="29"/>
        <v>#REF!</v>
      </c>
      <c r="AH50" s="105">
        <f t="shared" si="29"/>
        <v>0</v>
      </c>
      <c r="AI50" s="105">
        <f t="shared" si="29"/>
        <v>0</v>
      </c>
      <c r="AJ50" s="105">
        <f t="shared" si="29"/>
        <v>0</v>
      </c>
      <c r="AK50" s="105" t="e">
        <f t="shared" si="29"/>
        <v>#REF!</v>
      </c>
      <c r="AL50" s="105" t="e">
        <f t="shared" si="29"/>
        <v>#REF!</v>
      </c>
      <c r="AM50" s="105" t="e">
        <f t="shared" si="29"/>
        <v>#REF!</v>
      </c>
      <c r="AN50" s="105" t="e">
        <f t="shared" si="29"/>
        <v>#REF!</v>
      </c>
      <c r="AO50" s="105">
        <f t="shared" si="29"/>
        <v>0</v>
      </c>
      <c r="AP50" s="105">
        <f t="shared" si="29"/>
        <v>0</v>
      </c>
      <c r="AQ50" s="105">
        <f t="shared" si="29"/>
        <v>0</v>
      </c>
      <c r="AR50" s="105" t="e">
        <f t="shared" si="29"/>
        <v>#REF!</v>
      </c>
      <c r="AS50" s="105" t="e">
        <f t="shared" si="29"/>
        <v>#REF!</v>
      </c>
      <c r="AT50" s="105" t="e">
        <f t="shared" si="29"/>
        <v>#REF!</v>
      </c>
      <c r="AU50" s="105" t="s">
        <v>46</v>
      </c>
      <c r="AV50" s="105" t="e">
        <f t="shared" si="29"/>
        <v>#REF!</v>
      </c>
      <c r="AW50" s="105" t="e">
        <f t="shared" si="29"/>
        <v>#REF!</v>
      </c>
      <c r="AX50" s="105">
        <f t="shared" si="29"/>
        <v>0</v>
      </c>
      <c r="AY50" s="105">
        <f t="shared" si="29"/>
        <v>0</v>
      </c>
      <c r="AZ50" s="105" t="e">
        <f t="shared" si="29"/>
        <v>#REF!</v>
      </c>
      <c r="BA50" s="105" t="e">
        <f t="shared" si="29"/>
        <v>#REF!</v>
      </c>
      <c r="BB50" s="105" t="e">
        <f t="shared" si="29"/>
        <v>#REF!</v>
      </c>
      <c r="BC50" s="105" t="e">
        <f t="shared" si="29"/>
        <v>#REF!</v>
      </c>
      <c r="BD50" s="105">
        <f t="shared" si="29"/>
        <v>0</v>
      </c>
      <c r="BE50" s="105">
        <f t="shared" si="29"/>
        <v>0</v>
      </c>
      <c r="BF50" s="105">
        <f t="shared" si="29"/>
        <v>0</v>
      </c>
      <c r="BG50" s="105" t="e">
        <f t="shared" si="29"/>
        <v>#REF!</v>
      </c>
      <c r="BH50" s="105" t="e">
        <f t="shared" si="29"/>
        <v>#REF!</v>
      </c>
      <c r="BI50" s="105" t="e">
        <f t="shared" si="29"/>
        <v>#REF!</v>
      </c>
      <c r="BJ50" s="105">
        <f t="shared" si="29"/>
        <v>0</v>
      </c>
      <c r="BK50" s="105">
        <f t="shared" si="29"/>
        <v>0</v>
      </c>
      <c r="BL50" s="105">
        <f t="shared" si="29"/>
        <v>0</v>
      </c>
      <c r="BM50" s="105">
        <f t="shared" si="29"/>
        <v>0</v>
      </c>
      <c r="BN50" s="105">
        <f t="shared" si="29"/>
        <v>0</v>
      </c>
      <c r="BO50" s="105">
        <f t="shared" si="29"/>
        <v>0</v>
      </c>
      <c r="BP50" s="105">
        <f t="shared" si="29"/>
        <v>0</v>
      </c>
      <c r="BQ50" s="105">
        <f t="shared" si="29"/>
        <v>0</v>
      </c>
      <c r="BR50" s="105">
        <f t="shared" si="29"/>
        <v>0</v>
      </c>
      <c r="BS50" s="105">
        <f t="shared" si="29"/>
        <v>0</v>
      </c>
      <c r="BT50" s="105">
        <f t="shared" si="29"/>
        <v>0</v>
      </c>
      <c r="BU50" s="105">
        <f t="shared" si="29"/>
        <v>0</v>
      </c>
      <c r="BV50" s="105">
        <f t="shared" si="29"/>
        <v>0</v>
      </c>
      <c r="BW50" s="105">
        <f t="shared" si="29"/>
        <v>0</v>
      </c>
      <c r="BX50" s="105">
        <v>0</v>
      </c>
      <c r="BY50" s="105">
        <v>0</v>
      </c>
      <c r="BZ50" s="105">
        <v>0</v>
      </c>
      <c r="CA50" s="105">
        <v>0</v>
      </c>
      <c r="CB50" s="105">
        <v>0</v>
      </c>
      <c r="CC50" s="105">
        <v>0</v>
      </c>
      <c r="CD50" s="105" t="e">
        <f>CD51</f>
        <v>#REF!</v>
      </c>
      <c r="CE50" s="105">
        <v>0</v>
      </c>
      <c r="CF50" s="105">
        <v>0</v>
      </c>
      <c r="CG50" s="105">
        <v>0</v>
      </c>
      <c r="CH50" s="105">
        <v>0</v>
      </c>
      <c r="CI50" s="105">
        <v>0</v>
      </c>
      <c r="CJ50" s="105">
        <v>0</v>
      </c>
      <c r="CK50" s="105">
        <v>0</v>
      </c>
      <c r="CL50" s="99" t="s">
        <v>46</v>
      </c>
    </row>
    <row r="51" spans="1:91">
      <c r="A51" s="171" t="s">
        <v>97</v>
      </c>
      <c r="B51" s="172" t="s">
        <v>98</v>
      </c>
      <c r="C51" s="171" t="s">
        <v>99</v>
      </c>
      <c r="D51" s="171" t="s">
        <v>46</v>
      </c>
      <c r="E51" s="113" t="e">
        <f>SUM(#REF!,E54,E55,E56,#REF!,E59,E60,E61)</f>
        <v>#REF!</v>
      </c>
      <c r="F51" s="113" t="e">
        <f>SUM(#REF!,F54,F55,F56,#REF!,F59,F60,F61)</f>
        <v>#REF!</v>
      </c>
      <c r="G51" s="113" t="e">
        <f>SUM(#REF!,G54,G55,G56,#REF!,G59,G60,G61)</f>
        <v>#REF!</v>
      </c>
      <c r="H51" s="113" t="e">
        <f>SUM(#REF!,H54,H55,H56,#REF!,H59,H60,H61)</f>
        <v>#REF!</v>
      </c>
      <c r="I51" s="113" t="e">
        <f>SUM(#REF!,I54,I55,I56,#REF!,I59,I60,I61)</f>
        <v>#REF!</v>
      </c>
      <c r="J51" s="113" t="e">
        <f>SUM(#REF!,J54,J55,J56,#REF!,J59,J60,J61)</f>
        <v>#REF!</v>
      </c>
      <c r="K51" s="113" t="e">
        <f>SUM(#REF!,K54,K55,K56,#REF!,K59,K60,K61)</f>
        <v>#REF!</v>
      </c>
      <c r="L51" s="105" t="e">
        <f t="shared" ref="L51:R51" si="30">S51+Z51+AG51+AN51</f>
        <v>#REF!</v>
      </c>
      <c r="M51" s="105">
        <f t="shared" si="30"/>
        <v>0</v>
      </c>
      <c r="N51" s="105">
        <f t="shared" si="30"/>
        <v>0</v>
      </c>
      <c r="O51" s="105">
        <f t="shared" si="30"/>
        <v>0</v>
      </c>
      <c r="P51" s="105" t="e">
        <f t="shared" si="30"/>
        <v>#REF!</v>
      </c>
      <c r="Q51" s="105" t="e">
        <f t="shared" si="30"/>
        <v>#REF!</v>
      </c>
      <c r="R51" s="105" t="e">
        <f t="shared" si="30"/>
        <v>#REF!</v>
      </c>
      <c r="S51" s="105" t="e">
        <f>#REF!</f>
        <v>#REF!</v>
      </c>
      <c r="T51" s="105">
        <v>0</v>
      </c>
      <c r="U51" s="105">
        <v>0</v>
      </c>
      <c r="V51" s="105">
        <v>0</v>
      </c>
      <c r="W51" s="105" t="e">
        <f>#REF!</f>
        <v>#REF!</v>
      </c>
      <c r="X51" s="105" t="e">
        <f>#REF!</f>
        <v>#REF!</v>
      </c>
      <c r="Y51" s="105" t="e">
        <f>#REF!</f>
        <v>#REF!</v>
      </c>
      <c r="Z51" s="105" t="e">
        <f>#REF!</f>
        <v>#REF!</v>
      </c>
      <c r="AA51" s="105">
        <v>0</v>
      </c>
      <c r="AB51" s="105">
        <v>0</v>
      </c>
      <c r="AC51" s="105">
        <v>0</v>
      </c>
      <c r="AD51" s="105" t="e">
        <f>#REF!</f>
        <v>#REF!</v>
      </c>
      <c r="AE51" s="105" t="e">
        <f>#REF!</f>
        <v>#REF!</v>
      </c>
      <c r="AF51" s="105" t="e">
        <f>#REF!</f>
        <v>#REF!</v>
      </c>
      <c r="AG51" s="105" t="e">
        <f>#REF!</f>
        <v>#REF!</v>
      </c>
      <c r="AH51" s="105">
        <v>0</v>
      </c>
      <c r="AI51" s="105">
        <v>0</v>
      </c>
      <c r="AJ51" s="105">
        <v>0</v>
      </c>
      <c r="AK51" s="105" t="e">
        <f>#REF!</f>
        <v>#REF!</v>
      </c>
      <c r="AL51" s="105" t="e">
        <f>#REF!</f>
        <v>#REF!</v>
      </c>
      <c r="AM51" s="105" t="e">
        <f>#REF!</f>
        <v>#REF!</v>
      </c>
      <c r="AN51" s="105" t="e">
        <f>#REF!</f>
        <v>#REF!</v>
      </c>
      <c r="AO51" s="105">
        <v>0</v>
      </c>
      <c r="AP51" s="105">
        <v>0</v>
      </c>
      <c r="AQ51" s="105">
        <v>0</v>
      </c>
      <c r="AR51" s="105" t="e">
        <f>#REF!</f>
        <v>#REF!</v>
      </c>
      <c r="AS51" s="105" t="e">
        <f>#REF!</f>
        <v>#REF!</v>
      </c>
      <c r="AT51" s="105" t="e">
        <f>#REF!</f>
        <v>#REF!</v>
      </c>
      <c r="AU51" s="209">
        <v>44925</v>
      </c>
      <c r="AV51" s="105" t="e">
        <f t="shared" ref="AV51:BB51" si="31">BC51+BJ51+BQ51+BX51</f>
        <v>#REF!</v>
      </c>
      <c r="AW51" s="105" t="e">
        <f t="shared" si="31"/>
        <v>#REF!</v>
      </c>
      <c r="AX51" s="105">
        <f t="shared" si="31"/>
        <v>0</v>
      </c>
      <c r="AY51" s="105">
        <f t="shared" si="31"/>
        <v>0</v>
      </c>
      <c r="AZ51" s="105" t="e">
        <f t="shared" si="31"/>
        <v>#REF!</v>
      </c>
      <c r="BA51" s="105" t="e">
        <f t="shared" si="31"/>
        <v>#REF!</v>
      </c>
      <c r="BB51" s="105" t="e">
        <f t="shared" si="31"/>
        <v>#REF!</v>
      </c>
      <c r="BC51" s="105" t="e">
        <f>#REF!</f>
        <v>#REF!</v>
      </c>
      <c r="BD51" s="105">
        <v>0</v>
      </c>
      <c r="BE51" s="105">
        <v>0</v>
      </c>
      <c r="BF51" s="105">
        <v>0</v>
      </c>
      <c r="BG51" s="105" t="e">
        <f>#REF!</f>
        <v>#REF!</v>
      </c>
      <c r="BH51" s="105" t="e">
        <f>#REF!</f>
        <v>#REF!</v>
      </c>
      <c r="BI51" s="105" t="e">
        <f>#REF!</f>
        <v>#REF!</v>
      </c>
      <c r="BJ51" s="105">
        <v>0</v>
      </c>
      <c r="BK51" s="105">
        <v>0</v>
      </c>
      <c r="BL51" s="105">
        <v>0</v>
      </c>
      <c r="BM51" s="105">
        <v>0</v>
      </c>
      <c r="BN51" s="105">
        <v>0</v>
      </c>
      <c r="BO51" s="105">
        <v>0</v>
      </c>
      <c r="BP51" s="105">
        <v>0</v>
      </c>
      <c r="BQ51" s="105">
        <v>0</v>
      </c>
      <c r="BR51" s="105">
        <v>0</v>
      </c>
      <c r="BS51" s="105">
        <v>0</v>
      </c>
      <c r="BT51" s="105">
        <v>0</v>
      </c>
      <c r="BU51" s="105">
        <v>0</v>
      </c>
      <c r="BV51" s="105">
        <v>0</v>
      </c>
      <c r="BW51" s="105">
        <v>0</v>
      </c>
      <c r="BX51" s="105" t="e">
        <f>#REF!</f>
        <v>#REF!</v>
      </c>
      <c r="BY51" s="105" t="e">
        <f>#REF!</f>
        <v>#REF!</v>
      </c>
      <c r="BZ51" s="105">
        <v>0</v>
      </c>
      <c r="CA51" s="105">
        <v>0</v>
      </c>
      <c r="CB51" s="105">
        <v>0</v>
      </c>
      <c r="CC51" s="105">
        <v>0</v>
      </c>
      <c r="CD51" s="105" t="e">
        <f>#REF!</f>
        <v>#REF!</v>
      </c>
      <c r="CE51" s="105" t="e">
        <f t="shared" ref="CE51:CK51" si="32">(BC51+BJ51+BQ51+BX51)-(S51+Z51+AG51+AN51)</f>
        <v>#REF!</v>
      </c>
      <c r="CF51" s="105" t="e">
        <f t="shared" si="32"/>
        <v>#REF!</v>
      </c>
      <c r="CG51" s="105">
        <f t="shared" si="32"/>
        <v>0</v>
      </c>
      <c r="CH51" s="105">
        <f t="shared" si="32"/>
        <v>0</v>
      </c>
      <c r="CI51" s="105" t="e">
        <f t="shared" si="32"/>
        <v>#REF!</v>
      </c>
      <c r="CJ51" s="105" t="e">
        <f t="shared" si="32"/>
        <v>#REF!</v>
      </c>
      <c r="CK51" s="105" t="e">
        <f t="shared" si="32"/>
        <v>#REF!</v>
      </c>
      <c r="CL51" s="99" t="s">
        <v>46</v>
      </c>
    </row>
    <row r="52" spans="1:91" ht="47.25">
      <c r="A52" s="171" t="s">
        <v>100</v>
      </c>
      <c r="B52" s="172" t="s">
        <v>101</v>
      </c>
      <c r="C52" s="171" t="s">
        <v>45</v>
      </c>
      <c r="D52" s="171" t="s">
        <v>46</v>
      </c>
      <c r="E52" s="113">
        <f>[5]В0228_1037000158513_04_0_69_!BL60</f>
        <v>0</v>
      </c>
      <c r="F52" s="113">
        <f>[5]В0228_1037000158513_04_0_69_!BM60</f>
        <v>0</v>
      </c>
      <c r="G52" s="113">
        <v>0</v>
      </c>
      <c r="H52" s="113">
        <v>0</v>
      </c>
      <c r="I52" s="113">
        <v>0</v>
      </c>
      <c r="J52" s="113">
        <f>[5]В0228_1037000158513_04_0_69_!BO60</f>
        <v>0</v>
      </c>
      <c r="K52" s="113">
        <f>[5]В0228_1037000158513_04_0_69_!BP60</f>
        <v>100</v>
      </c>
      <c r="L52" s="105">
        <f t="shared" ref="L52:BX52" si="33">SUM(L53,L54)</f>
        <v>0</v>
      </c>
      <c r="M52" s="105">
        <f t="shared" si="33"/>
        <v>0</v>
      </c>
      <c r="N52" s="105">
        <f t="shared" si="33"/>
        <v>0</v>
      </c>
      <c r="O52" s="105">
        <f t="shared" si="33"/>
        <v>0</v>
      </c>
      <c r="P52" s="105">
        <f t="shared" si="33"/>
        <v>0</v>
      </c>
      <c r="Q52" s="105">
        <f t="shared" si="33"/>
        <v>0</v>
      </c>
      <c r="R52" s="105">
        <f t="shared" si="33"/>
        <v>0</v>
      </c>
      <c r="S52" s="105">
        <f t="shared" si="33"/>
        <v>0</v>
      </c>
      <c r="T52" s="105">
        <f t="shared" si="33"/>
        <v>0</v>
      </c>
      <c r="U52" s="105">
        <f t="shared" si="33"/>
        <v>0</v>
      </c>
      <c r="V52" s="105">
        <f t="shared" si="33"/>
        <v>0</v>
      </c>
      <c r="W52" s="105">
        <f t="shared" si="33"/>
        <v>0</v>
      </c>
      <c r="X52" s="105">
        <f t="shared" si="33"/>
        <v>0</v>
      </c>
      <c r="Y52" s="105">
        <f t="shared" si="33"/>
        <v>0</v>
      </c>
      <c r="Z52" s="105">
        <f t="shared" si="33"/>
        <v>0</v>
      </c>
      <c r="AA52" s="105">
        <f t="shared" si="33"/>
        <v>0</v>
      </c>
      <c r="AB52" s="105">
        <f t="shared" si="33"/>
        <v>0</v>
      </c>
      <c r="AC52" s="105">
        <f t="shared" si="33"/>
        <v>0</v>
      </c>
      <c r="AD52" s="105">
        <f t="shared" si="33"/>
        <v>0</v>
      </c>
      <c r="AE52" s="105">
        <f t="shared" si="33"/>
        <v>0</v>
      </c>
      <c r="AF52" s="105">
        <f t="shared" si="33"/>
        <v>0</v>
      </c>
      <c r="AG52" s="105">
        <f t="shared" si="33"/>
        <v>0</v>
      </c>
      <c r="AH52" s="105">
        <f t="shared" si="33"/>
        <v>0</v>
      </c>
      <c r="AI52" s="105">
        <f t="shared" si="33"/>
        <v>0</v>
      </c>
      <c r="AJ52" s="105">
        <f t="shared" si="33"/>
        <v>0</v>
      </c>
      <c r="AK52" s="105">
        <f t="shared" si="33"/>
        <v>0</v>
      </c>
      <c r="AL52" s="105">
        <f t="shared" si="33"/>
        <v>0</v>
      </c>
      <c r="AM52" s="105">
        <f t="shared" si="33"/>
        <v>0</v>
      </c>
      <c r="AN52" s="105">
        <f t="shared" si="33"/>
        <v>0</v>
      </c>
      <c r="AO52" s="105">
        <f t="shared" si="33"/>
        <v>0</v>
      </c>
      <c r="AP52" s="105">
        <f t="shared" si="33"/>
        <v>0</v>
      </c>
      <c r="AQ52" s="105">
        <f t="shared" si="33"/>
        <v>0</v>
      </c>
      <c r="AR52" s="105">
        <f t="shared" si="33"/>
        <v>0</v>
      </c>
      <c r="AS52" s="105">
        <f t="shared" si="33"/>
        <v>0</v>
      </c>
      <c r="AT52" s="105">
        <f t="shared" si="33"/>
        <v>0</v>
      </c>
      <c r="AU52" s="105" t="s">
        <v>46</v>
      </c>
      <c r="AV52" s="105">
        <f t="shared" si="33"/>
        <v>0</v>
      </c>
      <c r="AW52" s="105">
        <f t="shared" si="33"/>
        <v>0</v>
      </c>
      <c r="AX52" s="105">
        <f t="shared" si="33"/>
        <v>0</v>
      </c>
      <c r="AY52" s="105">
        <f t="shared" si="33"/>
        <v>0</v>
      </c>
      <c r="AZ52" s="105">
        <f t="shared" si="33"/>
        <v>0</v>
      </c>
      <c r="BA52" s="105">
        <f t="shared" si="33"/>
        <v>0</v>
      </c>
      <c r="BB52" s="105">
        <f t="shared" si="33"/>
        <v>0</v>
      </c>
      <c r="BC52" s="105">
        <f t="shared" si="33"/>
        <v>0</v>
      </c>
      <c r="BD52" s="105">
        <f t="shared" si="33"/>
        <v>0</v>
      </c>
      <c r="BE52" s="105">
        <f t="shared" si="33"/>
        <v>0</v>
      </c>
      <c r="BF52" s="105">
        <f t="shared" si="33"/>
        <v>0</v>
      </c>
      <c r="BG52" s="105">
        <f t="shared" si="33"/>
        <v>0</v>
      </c>
      <c r="BH52" s="105">
        <f t="shared" si="33"/>
        <v>0</v>
      </c>
      <c r="BI52" s="105">
        <f t="shared" si="33"/>
        <v>0</v>
      </c>
      <c r="BJ52" s="105">
        <f t="shared" si="33"/>
        <v>0</v>
      </c>
      <c r="BK52" s="105">
        <f t="shared" si="33"/>
        <v>0</v>
      </c>
      <c r="BL52" s="105">
        <f t="shared" si="33"/>
        <v>0</v>
      </c>
      <c r="BM52" s="105">
        <f t="shared" si="33"/>
        <v>0</v>
      </c>
      <c r="BN52" s="105">
        <f t="shared" si="33"/>
        <v>0</v>
      </c>
      <c r="BO52" s="105">
        <f t="shared" si="33"/>
        <v>0</v>
      </c>
      <c r="BP52" s="105">
        <f t="shared" si="33"/>
        <v>0</v>
      </c>
      <c r="BQ52" s="105">
        <f t="shared" si="33"/>
        <v>0</v>
      </c>
      <c r="BR52" s="105">
        <f t="shared" si="33"/>
        <v>0</v>
      </c>
      <c r="BS52" s="105">
        <f t="shared" si="33"/>
        <v>0</v>
      </c>
      <c r="BT52" s="105">
        <f t="shared" si="33"/>
        <v>0</v>
      </c>
      <c r="BU52" s="105">
        <f t="shared" si="33"/>
        <v>0</v>
      </c>
      <c r="BV52" s="105">
        <f t="shared" si="33"/>
        <v>0</v>
      </c>
      <c r="BW52" s="105">
        <f t="shared" si="33"/>
        <v>0</v>
      </c>
      <c r="BX52" s="105">
        <f t="shared" si="33"/>
        <v>0</v>
      </c>
      <c r="BY52" s="105">
        <f t="shared" ref="BY52:CK52" si="34">SUM(BY53,BY54)</f>
        <v>0</v>
      </c>
      <c r="BZ52" s="105">
        <f t="shared" si="34"/>
        <v>0</v>
      </c>
      <c r="CA52" s="105">
        <f t="shared" si="34"/>
        <v>0</v>
      </c>
      <c r="CB52" s="105">
        <f t="shared" si="34"/>
        <v>0</v>
      </c>
      <c r="CC52" s="105">
        <f t="shared" si="34"/>
        <v>0</v>
      </c>
      <c r="CD52" s="105">
        <f t="shared" si="34"/>
        <v>0</v>
      </c>
      <c r="CE52" s="105">
        <v>0</v>
      </c>
      <c r="CF52" s="105">
        <f t="shared" si="34"/>
        <v>0</v>
      </c>
      <c r="CG52" s="105">
        <f t="shared" si="34"/>
        <v>0</v>
      </c>
      <c r="CH52" s="105">
        <f t="shared" si="34"/>
        <v>0</v>
      </c>
      <c r="CI52" s="105">
        <f t="shared" si="34"/>
        <v>0</v>
      </c>
      <c r="CJ52" s="105">
        <f t="shared" si="34"/>
        <v>0</v>
      </c>
      <c r="CK52" s="105">
        <f t="shared" si="34"/>
        <v>0</v>
      </c>
      <c r="CL52" s="99" t="s">
        <v>46</v>
      </c>
      <c r="CM52" s="197"/>
    </row>
    <row r="53" spans="1:91" ht="31.5">
      <c r="A53" s="171" t="s">
        <v>105</v>
      </c>
      <c r="B53" s="172" t="s">
        <v>106</v>
      </c>
      <c r="C53" s="171" t="s">
        <v>45</v>
      </c>
      <c r="D53" s="171" t="s">
        <v>46</v>
      </c>
      <c r="E53" s="113">
        <f>[5]В0228_1037000158513_04_0_69_!BL61</f>
        <v>0</v>
      </c>
      <c r="F53" s="113">
        <f>[5]В0228_1037000158513_04_0_69_!BM61</f>
        <v>0</v>
      </c>
      <c r="G53" s="113">
        <v>0</v>
      </c>
      <c r="H53" s="113">
        <v>0</v>
      </c>
      <c r="I53" s="113">
        <v>0</v>
      </c>
      <c r="J53" s="113">
        <f>[5]В0228_1037000158513_04_0_69_!BO61</f>
        <v>0</v>
      </c>
      <c r="K53" s="113">
        <f>[5]В0228_1037000158513_04_0_69_!BP61</f>
        <v>600</v>
      </c>
      <c r="L53" s="105">
        <v>0</v>
      </c>
      <c r="M53" s="105">
        <v>0</v>
      </c>
      <c r="N53" s="105">
        <v>0</v>
      </c>
      <c r="O53" s="105">
        <v>0</v>
      </c>
      <c r="P53" s="105">
        <v>0</v>
      </c>
      <c r="Q53" s="105">
        <v>0</v>
      </c>
      <c r="R53" s="105">
        <v>0</v>
      </c>
      <c r="S53" s="105">
        <v>0</v>
      </c>
      <c r="T53" s="105">
        <v>0</v>
      </c>
      <c r="U53" s="105">
        <v>0</v>
      </c>
      <c r="V53" s="105">
        <v>0</v>
      </c>
      <c r="W53" s="105">
        <v>0</v>
      </c>
      <c r="X53" s="105">
        <v>0</v>
      </c>
      <c r="Y53" s="105">
        <v>0</v>
      </c>
      <c r="Z53" s="105">
        <v>0</v>
      </c>
      <c r="AA53" s="105">
        <v>0</v>
      </c>
      <c r="AB53" s="105">
        <v>0</v>
      </c>
      <c r="AC53" s="105">
        <v>0</v>
      </c>
      <c r="AD53" s="105">
        <v>0</v>
      </c>
      <c r="AE53" s="105">
        <v>0</v>
      </c>
      <c r="AF53" s="105">
        <v>0</v>
      </c>
      <c r="AG53" s="105">
        <v>0</v>
      </c>
      <c r="AH53" s="105">
        <v>0</v>
      </c>
      <c r="AI53" s="105">
        <v>0</v>
      </c>
      <c r="AJ53" s="105">
        <v>0</v>
      </c>
      <c r="AK53" s="105">
        <v>0</v>
      </c>
      <c r="AL53" s="105">
        <v>0</v>
      </c>
      <c r="AM53" s="105">
        <v>0</v>
      </c>
      <c r="AN53" s="105">
        <v>0</v>
      </c>
      <c r="AO53" s="105">
        <v>0</v>
      </c>
      <c r="AP53" s="105">
        <v>0</v>
      </c>
      <c r="AQ53" s="105">
        <v>0</v>
      </c>
      <c r="AR53" s="105">
        <v>0</v>
      </c>
      <c r="AS53" s="105">
        <v>0</v>
      </c>
      <c r="AT53" s="105">
        <v>0</v>
      </c>
      <c r="AU53" s="105" t="s">
        <v>46</v>
      </c>
      <c r="AV53" s="105">
        <v>0</v>
      </c>
      <c r="AW53" s="105">
        <v>0</v>
      </c>
      <c r="AX53" s="105">
        <v>0</v>
      </c>
      <c r="AY53" s="105">
        <v>0</v>
      </c>
      <c r="AZ53" s="105">
        <v>0</v>
      </c>
      <c r="BA53" s="105">
        <v>0</v>
      </c>
      <c r="BB53" s="105">
        <v>0</v>
      </c>
      <c r="BC53" s="105">
        <v>0</v>
      </c>
      <c r="BD53" s="105">
        <v>0</v>
      </c>
      <c r="BE53" s="105">
        <v>0</v>
      </c>
      <c r="BF53" s="105">
        <v>0</v>
      </c>
      <c r="BG53" s="105">
        <v>0</v>
      </c>
      <c r="BH53" s="105">
        <v>0</v>
      </c>
      <c r="BI53" s="105">
        <v>0</v>
      </c>
      <c r="BJ53" s="105">
        <v>0</v>
      </c>
      <c r="BK53" s="105">
        <v>0</v>
      </c>
      <c r="BL53" s="105">
        <v>0</v>
      </c>
      <c r="BM53" s="105">
        <v>0</v>
      </c>
      <c r="BN53" s="105">
        <v>0</v>
      </c>
      <c r="BO53" s="105">
        <v>0</v>
      </c>
      <c r="BP53" s="105">
        <v>0</v>
      </c>
      <c r="BQ53" s="105">
        <v>0</v>
      </c>
      <c r="BR53" s="105">
        <v>0</v>
      </c>
      <c r="BS53" s="105">
        <v>0</v>
      </c>
      <c r="BT53" s="105">
        <v>0</v>
      </c>
      <c r="BU53" s="105">
        <v>0</v>
      </c>
      <c r="BV53" s="105">
        <v>0</v>
      </c>
      <c r="BW53" s="105">
        <v>0</v>
      </c>
      <c r="BX53" s="105">
        <v>0</v>
      </c>
      <c r="BY53" s="105">
        <v>0</v>
      </c>
      <c r="BZ53" s="105">
        <v>0</v>
      </c>
      <c r="CA53" s="105">
        <v>0</v>
      </c>
      <c r="CB53" s="105">
        <v>0</v>
      </c>
      <c r="CC53" s="105">
        <v>0</v>
      </c>
      <c r="CD53" s="105">
        <v>0</v>
      </c>
      <c r="CE53" s="105">
        <v>0</v>
      </c>
      <c r="CF53" s="105">
        <v>0</v>
      </c>
      <c r="CG53" s="105">
        <v>0</v>
      </c>
      <c r="CH53" s="105">
        <v>0</v>
      </c>
      <c r="CI53" s="105">
        <v>0</v>
      </c>
      <c r="CJ53" s="105">
        <v>0</v>
      </c>
      <c r="CK53" s="105">
        <v>0</v>
      </c>
      <c r="CL53" s="99" t="s">
        <v>46</v>
      </c>
      <c r="CM53" s="197"/>
    </row>
    <row r="54" spans="1:91" ht="47.25">
      <c r="A54" s="171" t="s">
        <v>108</v>
      </c>
      <c r="B54" s="172" t="s">
        <v>109</v>
      </c>
      <c r="C54" s="171" t="s">
        <v>45</v>
      </c>
      <c r="D54" s="171" t="s">
        <v>46</v>
      </c>
      <c r="E54" s="113">
        <v>0</v>
      </c>
      <c r="F54" s="113">
        <v>0</v>
      </c>
      <c r="G54" s="113">
        <v>0</v>
      </c>
      <c r="H54" s="113">
        <v>0</v>
      </c>
      <c r="I54" s="113">
        <v>0</v>
      </c>
      <c r="J54" s="113">
        <v>0</v>
      </c>
      <c r="K54" s="113">
        <v>0</v>
      </c>
      <c r="L54" s="105">
        <v>0</v>
      </c>
      <c r="M54" s="105">
        <v>0</v>
      </c>
      <c r="N54" s="105">
        <v>0</v>
      </c>
      <c r="O54" s="105">
        <v>0</v>
      </c>
      <c r="P54" s="105">
        <v>0</v>
      </c>
      <c r="Q54" s="105">
        <v>0</v>
      </c>
      <c r="R54" s="105">
        <v>0</v>
      </c>
      <c r="S54" s="105">
        <v>0</v>
      </c>
      <c r="T54" s="105">
        <v>0</v>
      </c>
      <c r="U54" s="105">
        <v>0</v>
      </c>
      <c r="V54" s="105">
        <v>0</v>
      </c>
      <c r="W54" s="105">
        <v>0</v>
      </c>
      <c r="X54" s="105">
        <v>0</v>
      </c>
      <c r="Y54" s="105">
        <v>0</v>
      </c>
      <c r="Z54" s="105">
        <v>0</v>
      </c>
      <c r="AA54" s="105">
        <v>0</v>
      </c>
      <c r="AB54" s="105">
        <v>0</v>
      </c>
      <c r="AC54" s="105">
        <v>0</v>
      </c>
      <c r="AD54" s="105">
        <v>0</v>
      </c>
      <c r="AE54" s="105">
        <v>0</v>
      </c>
      <c r="AF54" s="105">
        <v>0</v>
      </c>
      <c r="AG54" s="105">
        <v>0</v>
      </c>
      <c r="AH54" s="105">
        <v>0</v>
      </c>
      <c r="AI54" s="105">
        <v>0</v>
      </c>
      <c r="AJ54" s="105">
        <v>0</v>
      </c>
      <c r="AK54" s="105">
        <v>0</v>
      </c>
      <c r="AL54" s="105">
        <v>0</v>
      </c>
      <c r="AM54" s="105">
        <v>0</v>
      </c>
      <c r="AN54" s="105">
        <v>0</v>
      </c>
      <c r="AO54" s="105">
        <v>0</v>
      </c>
      <c r="AP54" s="105">
        <v>0</v>
      </c>
      <c r="AQ54" s="105">
        <v>0</v>
      </c>
      <c r="AR54" s="105">
        <v>0</v>
      </c>
      <c r="AS54" s="105">
        <v>0</v>
      </c>
      <c r="AT54" s="105">
        <v>0</v>
      </c>
      <c r="AU54" s="105" t="s">
        <v>46</v>
      </c>
      <c r="AV54" s="105">
        <v>0</v>
      </c>
      <c r="AW54" s="105">
        <v>0</v>
      </c>
      <c r="AX54" s="105">
        <v>0</v>
      </c>
      <c r="AY54" s="105">
        <v>0</v>
      </c>
      <c r="AZ54" s="105">
        <v>0</v>
      </c>
      <c r="BA54" s="105">
        <v>0</v>
      </c>
      <c r="BB54" s="105">
        <v>0</v>
      </c>
      <c r="BC54" s="105">
        <v>0</v>
      </c>
      <c r="BD54" s="105">
        <v>0</v>
      </c>
      <c r="BE54" s="105">
        <v>0</v>
      </c>
      <c r="BF54" s="105">
        <v>0</v>
      </c>
      <c r="BG54" s="105">
        <v>0</v>
      </c>
      <c r="BH54" s="105">
        <v>0</v>
      </c>
      <c r="BI54" s="105">
        <v>0</v>
      </c>
      <c r="BJ54" s="105">
        <v>0</v>
      </c>
      <c r="BK54" s="105">
        <v>0</v>
      </c>
      <c r="BL54" s="105">
        <v>0</v>
      </c>
      <c r="BM54" s="105">
        <v>0</v>
      </c>
      <c r="BN54" s="105">
        <v>0</v>
      </c>
      <c r="BO54" s="105">
        <v>0</v>
      </c>
      <c r="BP54" s="105">
        <v>0</v>
      </c>
      <c r="BQ54" s="105">
        <v>0</v>
      </c>
      <c r="BR54" s="105">
        <v>0</v>
      </c>
      <c r="BS54" s="105">
        <v>0</v>
      </c>
      <c r="BT54" s="105">
        <v>0</v>
      </c>
      <c r="BU54" s="105">
        <v>0</v>
      </c>
      <c r="BV54" s="105">
        <v>0</v>
      </c>
      <c r="BW54" s="105">
        <v>0</v>
      </c>
      <c r="BX54" s="105">
        <v>0</v>
      </c>
      <c r="BY54" s="105">
        <v>0</v>
      </c>
      <c r="BZ54" s="105">
        <v>0</v>
      </c>
      <c r="CA54" s="105">
        <v>0</v>
      </c>
      <c r="CB54" s="105">
        <v>0</v>
      </c>
      <c r="CC54" s="105">
        <v>0</v>
      </c>
      <c r="CD54" s="105">
        <v>0</v>
      </c>
      <c r="CE54" s="105">
        <v>0</v>
      </c>
      <c r="CF54" s="105">
        <v>0</v>
      </c>
      <c r="CG54" s="105">
        <v>0</v>
      </c>
      <c r="CH54" s="105">
        <v>0</v>
      </c>
      <c r="CI54" s="105">
        <v>0</v>
      </c>
      <c r="CJ54" s="105">
        <v>0</v>
      </c>
      <c r="CK54" s="105">
        <v>0</v>
      </c>
      <c r="CL54" s="99" t="s">
        <v>46</v>
      </c>
    </row>
    <row r="55" spans="1:91" ht="47.25">
      <c r="A55" s="171" t="s">
        <v>110</v>
      </c>
      <c r="B55" s="172" t="s">
        <v>111</v>
      </c>
      <c r="C55" s="171" t="s">
        <v>45</v>
      </c>
      <c r="D55" s="171" t="s">
        <v>46</v>
      </c>
      <c r="E55" s="113">
        <v>0</v>
      </c>
      <c r="F55" s="113">
        <v>0</v>
      </c>
      <c r="G55" s="113">
        <v>0</v>
      </c>
      <c r="H55" s="113">
        <v>0</v>
      </c>
      <c r="I55" s="113">
        <v>0</v>
      </c>
      <c r="J55" s="113">
        <v>0</v>
      </c>
      <c r="K55" s="113">
        <v>0</v>
      </c>
      <c r="L55" s="105" t="e">
        <f t="shared" ref="L55:BX55" si="35">SUM(L56,L58,L59,L60,L61,L63,L64,L65)</f>
        <v>#REF!</v>
      </c>
      <c r="M55" s="105">
        <f t="shared" si="35"/>
        <v>0</v>
      </c>
      <c r="N55" s="105">
        <f t="shared" si="35"/>
        <v>0</v>
      </c>
      <c r="O55" s="105">
        <f t="shared" si="35"/>
        <v>0</v>
      </c>
      <c r="P55" s="105" t="e">
        <f t="shared" si="35"/>
        <v>#REF!</v>
      </c>
      <c r="Q55" s="105" t="e">
        <f t="shared" si="35"/>
        <v>#REF!</v>
      </c>
      <c r="R55" s="105" t="e">
        <f t="shared" si="35"/>
        <v>#REF!</v>
      </c>
      <c r="S55" s="105" t="e">
        <f t="shared" si="35"/>
        <v>#REF!</v>
      </c>
      <c r="T55" s="105">
        <f t="shared" si="35"/>
        <v>0</v>
      </c>
      <c r="U55" s="105">
        <f t="shared" si="35"/>
        <v>0</v>
      </c>
      <c r="V55" s="105">
        <f t="shared" si="35"/>
        <v>0</v>
      </c>
      <c r="W55" s="105" t="e">
        <f t="shared" si="35"/>
        <v>#REF!</v>
      </c>
      <c r="X55" s="105" t="e">
        <f t="shared" si="35"/>
        <v>#REF!</v>
      </c>
      <c r="Y55" s="105" t="e">
        <f t="shared" si="35"/>
        <v>#REF!</v>
      </c>
      <c r="Z55" s="105" t="e">
        <f t="shared" si="35"/>
        <v>#REF!</v>
      </c>
      <c r="AA55" s="105">
        <f t="shared" si="35"/>
        <v>0</v>
      </c>
      <c r="AB55" s="105">
        <f t="shared" si="35"/>
        <v>0</v>
      </c>
      <c r="AC55" s="105">
        <f t="shared" si="35"/>
        <v>0</v>
      </c>
      <c r="AD55" s="105" t="e">
        <f t="shared" si="35"/>
        <v>#REF!</v>
      </c>
      <c r="AE55" s="105" t="e">
        <f t="shared" si="35"/>
        <v>#REF!</v>
      </c>
      <c r="AF55" s="105" t="e">
        <f t="shared" si="35"/>
        <v>#REF!</v>
      </c>
      <c r="AG55" s="105" t="e">
        <f t="shared" si="35"/>
        <v>#REF!</v>
      </c>
      <c r="AH55" s="105">
        <f t="shared" si="35"/>
        <v>0</v>
      </c>
      <c r="AI55" s="105">
        <f t="shared" si="35"/>
        <v>0</v>
      </c>
      <c r="AJ55" s="105">
        <f t="shared" si="35"/>
        <v>0</v>
      </c>
      <c r="AK55" s="105" t="e">
        <f t="shared" si="35"/>
        <v>#REF!</v>
      </c>
      <c r="AL55" s="105" t="e">
        <f t="shared" si="35"/>
        <v>#REF!</v>
      </c>
      <c r="AM55" s="105" t="e">
        <f t="shared" si="35"/>
        <v>#REF!</v>
      </c>
      <c r="AN55" s="105" t="e">
        <f t="shared" si="35"/>
        <v>#REF!</v>
      </c>
      <c r="AO55" s="105">
        <f t="shared" si="35"/>
        <v>0</v>
      </c>
      <c r="AP55" s="105">
        <f t="shared" si="35"/>
        <v>0</v>
      </c>
      <c r="AQ55" s="105">
        <f t="shared" si="35"/>
        <v>0</v>
      </c>
      <c r="AR55" s="105" t="e">
        <f t="shared" si="35"/>
        <v>#REF!</v>
      </c>
      <c r="AS55" s="105" t="e">
        <f t="shared" si="35"/>
        <v>#REF!</v>
      </c>
      <c r="AT55" s="105" t="e">
        <f t="shared" si="35"/>
        <v>#REF!</v>
      </c>
      <c r="AU55" s="105" t="s">
        <v>46</v>
      </c>
      <c r="AV55" s="105" t="e">
        <f t="shared" si="35"/>
        <v>#REF!</v>
      </c>
      <c r="AW55" s="105" t="e">
        <f t="shared" si="35"/>
        <v>#REF!</v>
      </c>
      <c r="AX55" s="105">
        <f t="shared" si="35"/>
        <v>0</v>
      </c>
      <c r="AY55" s="105">
        <f t="shared" si="35"/>
        <v>0</v>
      </c>
      <c r="AZ55" s="105" t="e">
        <f t="shared" si="35"/>
        <v>#REF!</v>
      </c>
      <c r="BA55" s="105" t="e">
        <f t="shared" si="35"/>
        <v>#REF!</v>
      </c>
      <c r="BB55" s="105" t="e">
        <f t="shared" si="35"/>
        <v>#REF!</v>
      </c>
      <c r="BC55" s="105" t="e">
        <f t="shared" si="35"/>
        <v>#REF!</v>
      </c>
      <c r="BD55" s="105">
        <f t="shared" si="35"/>
        <v>0</v>
      </c>
      <c r="BE55" s="105">
        <f t="shared" si="35"/>
        <v>0</v>
      </c>
      <c r="BF55" s="105">
        <f t="shared" si="35"/>
        <v>0</v>
      </c>
      <c r="BG55" s="105" t="e">
        <f t="shared" si="35"/>
        <v>#REF!</v>
      </c>
      <c r="BH55" s="105" t="e">
        <f t="shared" si="35"/>
        <v>#REF!</v>
      </c>
      <c r="BI55" s="105" t="e">
        <f t="shared" si="35"/>
        <v>#REF!</v>
      </c>
      <c r="BJ55" s="105">
        <f t="shared" si="35"/>
        <v>0</v>
      </c>
      <c r="BK55" s="105">
        <f t="shared" si="35"/>
        <v>0</v>
      </c>
      <c r="BL55" s="105">
        <f t="shared" si="35"/>
        <v>0</v>
      </c>
      <c r="BM55" s="105">
        <f t="shared" si="35"/>
        <v>0</v>
      </c>
      <c r="BN55" s="105">
        <f t="shared" si="35"/>
        <v>0</v>
      </c>
      <c r="BO55" s="105">
        <f t="shared" si="35"/>
        <v>0</v>
      </c>
      <c r="BP55" s="105" t="e">
        <f t="shared" si="35"/>
        <v>#REF!</v>
      </c>
      <c r="BQ55" s="105">
        <f t="shared" si="35"/>
        <v>0</v>
      </c>
      <c r="BR55" s="105">
        <f t="shared" si="35"/>
        <v>0</v>
      </c>
      <c r="BS55" s="105">
        <f t="shared" si="35"/>
        <v>0</v>
      </c>
      <c r="BT55" s="105">
        <f t="shared" si="35"/>
        <v>0</v>
      </c>
      <c r="BU55" s="105">
        <f t="shared" si="35"/>
        <v>0</v>
      </c>
      <c r="BV55" s="105">
        <f t="shared" si="35"/>
        <v>0</v>
      </c>
      <c r="BW55" s="105" t="e">
        <f t="shared" si="35"/>
        <v>#REF!</v>
      </c>
      <c r="BX55" s="105" t="e">
        <f t="shared" si="35"/>
        <v>#REF!</v>
      </c>
      <c r="BY55" s="105" t="e">
        <f t="shared" ref="BY55:CD55" si="36">SUM(BY56,BY58,BY59,BY60,BY61,BY63,BY64,BY65)</f>
        <v>#REF!</v>
      </c>
      <c r="BZ55" s="105">
        <f t="shared" si="36"/>
        <v>0</v>
      </c>
      <c r="CA55" s="105">
        <f t="shared" si="36"/>
        <v>0</v>
      </c>
      <c r="CB55" s="105">
        <f t="shared" si="36"/>
        <v>0</v>
      </c>
      <c r="CC55" s="105">
        <f t="shared" si="36"/>
        <v>0</v>
      </c>
      <c r="CD55" s="105" t="e">
        <f t="shared" si="36"/>
        <v>#REF!</v>
      </c>
      <c r="CE55" s="105">
        <v>0</v>
      </c>
      <c r="CF55" s="105" t="e">
        <f t="shared" ref="CF55:CK55" si="37">SUM(CF56,CF58,CF59,CF60,CF61,CF63,CF64,CF65)</f>
        <v>#REF!</v>
      </c>
      <c r="CG55" s="105">
        <f t="shared" si="37"/>
        <v>0</v>
      </c>
      <c r="CH55" s="105">
        <f t="shared" si="37"/>
        <v>0</v>
      </c>
      <c r="CI55" s="105" t="e">
        <f t="shared" si="37"/>
        <v>#REF!</v>
      </c>
      <c r="CJ55" s="105" t="e">
        <f t="shared" si="37"/>
        <v>#REF!</v>
      </c>
      <c r="CK55" s="105" t="e">
        <f t="shared" si="37"/>
        <v>#REF!</v>
      </c>
      <c r="CL55" s="99" t="s">
        <v>46</v>
      </c>
    </row>
    <row r="56" spans="1:91" ht="47.25">
      <c r="A56" s="171" t="s">
        <v>112</v>
      </c>
      <c r="B56" s="172" t="s">
        <v>113</v>
      </c>
      <c r="C56" s="171" t="s">
        <v>45</v>
      </c>
      <c r="D56" s="171" t="s">
        <v>46</v>
      </c>
      <c r="E56" s="113">
        <v>0</v>
      </c>
      <c r="F56" s="113">
        <v>0</v>
      </c>
      <c r="G56" s="113">
        <v>0</v>
      </c>
      <c r="H56" s="113">
        <v>0</v>
      </c>
      <c r="I56" s="113">
        <v>0</v>
      </c>
      <c r="J56" s="113">
        <v>0</v>
      </c>
      <c r="K56" s="113">
        <v>0</v>
      </c>
      <c r="L56" s="105" t="e">
        <f t="shared" ref="L56:BX56" si="38">SUM(L57:L57)</f>
        <v>#REF!</v>
      </c>
      <c r="M56" s="105">
        <f t="shared" si="38"/>
        <v>0</v>
      </c>
      <c r="N56" s="105">
        <f t="shared" si="38"/>
        <v>0</v>
      </c>
      <c r="O56" s="105">
        <f t="shared" si="38"/>
        <v>0</v>
      </c>
      <c r="P56" s="105" t="e">
        <f t="shared" si="38"/>
        <v>#REF!</v>
      </c>
      <c r="Q56" s="105" t="e">
        <f t="shared" si="38"/>
        <v>#REF!</v>
      </c>
      <c r="R56" s="105" t="e">
        <f t="shared" si="38"/>
        <v>#REF!</v>
      </c>
      <c r="S56" s="105" t="e">
        <f t="shared" si="38"/>
        <v>#REF!</v>
      </c>
      <c r="T56" s="105">
        <f t="shared" si="38"/>
        <v>0</v>
      </c>
      <c r="U56" s="105">
        <f t="shared" si="38"/>
        <v>0</v>
      </c>
      <c r="V56" s="105">
        <f t="shared" si="38"/>
        <v>0</v>
      </c>
      <c r="W56" s="105" t="e">
        <f t="shared" si="38"/>
        <v>#REF!</v>
      </c>
      <c r="X56" s="105" t="e">
        <f t="shared" si="38"/>
        <v>#REF!</v>
      </c>
      <c r="Y56" s="105" t="e">
        <f t="shared" si="38"/>
        <v>#REF!</v>
      </c>
      <c r="Z56" s="105" t="e">
        <f t="shared" si="38"/>
        <v>#REF!</v>
      </c>
      <c r="AA56" s="105">
        <f t="shared" si="38"/>
        <v>0</v>
      </c>
      <c r="AB56" s="105">
        <f t="shared" si="38"/>
        <v>0</v>
      </c>
      <c r="AC56" s="105">
        <f t="shared" si="38"/>
        <v>0</v>
      </c>
      <c r="AD56" s="105" t="e">
        <f t="shared" si="38"/>
        <v>#REF!</v>
      </c>
      <c r="AE56" s="105" t="e">
        <f t="shared" si="38"/>
        <v>#REF!</v>
      </c>
      <c r="AF56" s="105" t="e">
        <f t="shared" si="38"/>
        <v>#REF!</v>
      </c>
      <c r="AG56" s="105" t="e">
        <f t="shared" si="38"/>
        <v>#REF!</v>
      </c>
      <c r="AH56" s="105">
        <f t="shared" si="38"/>
        <v>0</v>
      </c>
      <c r="AI56" s="105">
        <f t="shared" si="38"/>
        <v>0</v>
      </c>
      <c r="AJ56" s="105">
        <f t="shared" si="38"/>
        <v>0</v>
      </c>
      <c r="AK56" s="105" t="e">
        <f t="shared" si="38"/>
        <v>#REF!</v>
      </c>
      <c r="AL56" s="105" t="e">
        <f t="shared" si="38"/>
        <v>#REF!</v>
      </c>
      <c r="AM56" s="105" t="e">
        <f t="shared" si="38"/>
        <v>#REF!</v>
      </c>
      <c r="AN56" s="105" t="e">
        <f t="shared" si="38"/>
        <v>#REF!</v>
      </c>
      <c r="AO56" s="105">
        <f t="shared" si="38"/>
        <v>0</v>
      </c>
      <c r="AP56" s="105">
        <f t="shared" si="38"/>
        <v>0</v>
      </c>
      <c r="AQ56" s="105">
        <f t="shared" si="38"/>
        <v>0</v>
      </c>
      <c r="AR56" s="105" t="e">
        <f t="shared" si="38"/>
        <v>#REF!</v>
      </c>
      <c r="AS56" s="105" t="e">
        <f t="shared" si="38"/>
        <v>#REF!</v>
      </c>
      <c r="AT56" s="105" t="e">
        <f t="shared" si="38"/>
        <v>#REF!</v>
      </c>
      <c r="AU56" s="105" t="s">
        <v>46</v>
      </c>
      <c r="AV56" s="105" t="e">
        <f t="shared" si="38"/>
        <v>#REF!</v>
      </c>
      <c r="AW56" s="105" t="e">
        <f t="shared" si="38"/>
        <v>#REF!</v>
      </c>
      <c r="AX56" s="105">
        <f t="shared" si="38"/>
        <v>0</v>
      </c>
      <c r="AY56" s="105">
        <f t="shared" si="38"/>
        <v>0</v>
      </c>
      <c r="AZ56" s="105" t="e">
        <f t="shared" si="38"/>
        <v>#REF!</v>
      </c>
      <c r="BA56" s="105" t="e">
        <f t="shared" si="38"/>
        <v>#REF!</v>
      </c>
      <c r="BB56" s="105" t="e">
        <f t="shared" si="38"/>
        <v>#REF!</v>
      </c>
      <c r="BC56" s="105" t="e">
        <f t="shared" si="38"/>
        <v>#REF!</v>
      </c>
      <c r="BD56" s="105">
        <f t="shared" si="38"/>
        <v>0</v>
      </c>
      <c r="BE56" s="105">
        <f t="shared" si="38"/>
        <v>0</v>
      </c>
      <c r="BF56" s="105">
        <f t="shared" si="38"/>
        <v>0</v>
      </c>
      <c r="BG56" s="105" t="e">
        <f t="shared" si="38"/>
        <v>#REF!</v>
      </c>
      <c r="BH56" s="105" t="e">
        <f t="shared" si="38"/>
        <v>#REF!</v>
      </c>
      <c r="BI56" s="105" t="e">
        <f t="shared" si="38"/>
        <v>#REF!</v>
      </c>
      <c r="BJ56" s="105">
        <f t="shared" si="38"/>
        <v>0</v>
      </c>
      <c r="BK56" s="105">
        <f t="shared" si="38"/>
        <v>0</v>
      </c>
      <c r="BL56" s="105">
        <f t="shared" si="38"/>
        <v>0</v>
      </c>
      <c r="BM56" s="105">
        <f t="shared" si="38"/>
        <v>0</v>
      </c>
      <c r="BN56" s="105">
        <f t="shared" si="38"/>
        <v>0</v>
      </c>
      <c r="BO56" s="105">
        <f t="shared" si="38"/>
        <v>0</v>
      </c>
      <c r="BP56" s="105" t="e">
        <f t="shared" si="38"/>
        <v>#REF!</v>
      </c>
      <c r="BQ56" s="105">
        <f t="shared" si="38"/>
        <v>0</v>
      </c>
      <c r="BR56" s="105">
        <f t="shared" si="38"/>
        <v>0</v>
      </c>
      <c r="BS56" s="105">
        <f t="shared" si="38"/>
        <v>0</v>
      </c>
      <c r="BT56" s="105">
        <f t="shared" si="38"/>
        <v>0</v>
      </c>
      <c r="BU56" s="105">
        <f t="shared" si="38"/>
        <v>0</v>
      </c>
      <c r="BV56" s="105">
        <f t="shared" si="38"/>
        <v>0</v>
      </c>
      <c r="BW56" s="105" t="e">
        <f t="shared" si="38"/>
        <v>#REF!</v>
      </c>
      <c r="BX56" s="105" t="e">
        <f t="shared" si="38"/>
        <v>#REF!</v>
      </c>
      <c r="BY56" s="105" t="e">
        <f t="shared" ref="BY56:CD56" si="39">SUM(BY57:BY57)</f>
        <v>#REF!</v>
      </c>
      <c r="BZ56" s="105">
        <f t="shared" si="39"/>
        <v>0</v>
      </c>
      <c r="CA56" s="105">
        <f t="shared" si="39"/>
        <v>0</v>
      </c>
      <c r="CB56" s="105">
        <f t="shared" si="39"/>
        <v>0</v>
      </c>
      <c r="CC56" s="105">
        <f t="shared" si="39"/>
        <v>0</v>
      </c>
      <c r="CD56" s="105" t="e">
        <f t="shared" si="39"/>
        <v>#REF!</v>
      </c>
      <c r="CE56" s="105">
        <v>0</v>
      </c>
      <c r="CF56" s="105" t="e">
        <f t="shared" ref="CF56:CK56" si="40">SUM(CF57:CF57)</f>
        <v>#REF!</v>
      </c>
      <c r="CG56" s="105">
        <f t="shared" si="40"/>
        <v>0</v>
      </c>
      <c r="CH56" s="105">
        <f t="shared" si="40"/>
        <v>0</v>
      </c>
      <c r="CI56" s="105" t="e">
        <f t="shared" si="40"/>
        <v>#REF!</v>
      </c>
      <c r="CJ56" s="105" t="e">
        <f t="shared" si="40"/>
        <v>#REF!</v>
      </c>
      <c r="CK56" s="105" t="e">
        <f t="shared" si="40"/>
        <v>#REF!</v>
      </c>
      <c r="CL56" s="99" t="s">
        <v>46</v>
      </c>
    </row>
    <row r="57" spans="1:91" ht="69" customHeight="1">
      <c r="A57" s="171" t="s">
        <v>114</v>
      </c>
      <c r="B57" s="172" t="s">
        <v>115</v>
      </c>
      <c r="C57" s="171" t="s">
        <v>116</v>
      </c>
      <c r="D57" s="171" t="s">
        <v>46</v>
      </c>
      <c r="E57" s="113">
        <f>[5]В0228_1037000158513_04_0_69_!BL66</f>
        <v>0</v>
      </c>
      <c r="F57" s="113">
        <f>[5]В0228_1037000158513_04_0_69_!BM66</f>
        <v>0</v>
      </c>
      <c r="G57" s="113">
        <v>0</v>
      </c>
      <c r="H57" s="113">
        <v>0</v>
      </c>
      <c r="I57" s="113">
        <v>0</v>
      </c>
      <c r="J57" s="113">
        <f>[5]В0228_1037000158513_04_0_69_!BO66</f>
        <v>0</v>
      </c>
      <c r="K57" s="113">
        <f>[5]В0228_1037000158513_04_0_69_!BP66</f>
        <v>107</v>
      </c>
      <c r="L57" s="105" t="e">
        <f t="shared" ref="L57:R57" si="41">S57+Z57+AG57+AN57</f>
        <v>#REF!</v>
      </c>
      <c r="M57" s="105">
        <f t="shared" si="41"/>
        <v>0</v>
      </c>
      <c r="N57" s="105">
        <f t="shared" si="41"/>
        <v>0</v>
      </c>
      <c r="O57" s="105">
        <f t="shared" si="41"/>
        <v>0</v>
      </c>
      <c r="P57" s="105" t="e">
        <f t="shared" si="41"/>
        <v>#REF!</v>
      </c>
      <c r="Q57" s="105" t="e">
        <f t="shared" si="41"/>
        <v>#REF!</v>
      </c>
      <c r="R57" s="105" t="e">
        <f t="shared" si="41"/>
        <v>#REF!</v>
      </c>
      <c r="S57" s="105" t="e">
        <f>#REF!</f>
        <v>#REF!</v>
      </c>
      <c r="T57" s="105">
        <v>0</v>
      </c>
      <c r="U57" s="105">
        <v>0</v>
      </c>
      <c r="V57" s="105">
        <v>0</v>
      </c>
      <c r="W57" s="105" t="e">
        <f>#REF!</f>
        <v>#REF!</v>
      </c>
      <c r="X57" s="105" t="e">
        <f>#REF!</f>
        <v>#REF!</v>
      </c>
      <c r="Y57" s="105" t="e">
        <f>#REF!</f>
        <v>#REF!</v>
      </c>
      <c r="Z57" s="105" t="e">
        <f>#REF!</f>
        <v>#REF!</v>
      </c>
      <c r="AA57" s="105">
        <v>0</v>
      </c>
      <c r="AB57" s="105">
        <v>0</v>
      </c>
      <c r="AC57" s="105">
        <v>0</v>
      </c>
      <c r="AD57" s="105" t="e">
        <f>#REF!</f>
        <v>#REF!</v>
      </c>
      <c r="AE57" s="105" t="e">
        <f>#REF!</f>
        <v>#REF!</v>
      </c>
      <c r="AF57" s="105" t="e">
        <f>#REF!</f>
        <v>#REF!</v>
      </c>
      <c r="AG57" s="105" t="e">
        <f>#REF!</f>
        <v>#REF!</v>
      </c>
      <c r="AH57" s="105">
        <v>0</v>
      </c>
      <c r="AI57" s="105">
        <v>0</v>
      </c>
      <c r="AJ57" s="105">
        <v>0</v>
      </c>
      <c r="AK57" s="105" t="e">
        <f>#REF!</f>
        <v>#REF!</v>
      </c>
      <c r="AL57" s="105" t="e">
        <f>#REF!</f>
        <v>#REF!</v>
      </c>
      <c r="AM57" s="105" t="e">
        <f>#REF!</f>
        <v>#REF!</v>
      </c>
      <c r="AN57" s="105" t="e">
        <f>#REF!</f>
        <v>#REF!</v>
      </c>
      <c r="AO57" s="105">
        <v>0</v>
      </c>
      <c r="AP57" s="105">
        <v>0</v>
      </c>
      <c r="AQ57" s="105">
        <v>0</v>
      </c>
      <c r="AR57" s="105" t="e">
        <f>#REF!</f>
        <v>#REF!</v>
      </c>
      <c r="AS57" s="105" t="e">
        <f>#REF!</f>
        <v>#REF!</v>
      </c>
      <c r="AT57" s="105" t="e">
        <f>#REF!</f>
        <v>#REF!</v>
      </c>
      <c r="AU57" s="209">
        <v>44926</v>
      </c>
      <c r="AV57" s="105" t="e">
        <f t="shared" ref="AV57:BB57" si="42">BC57+BJ57+BQ57+BX57</f>
        <v>#REF!</v>
      </c>
      <c r="AW57" s="105" t="e">
        <f t="shared" si="42"/>
        <v>#REF!</v>
      </c>
      <c r="AX57" s="105">
        <f t="shared" si="42"/>
        <v>0</v>
      </c>
      <c r="AY57" s="105">
        <f t="shared" si="42"/>
        <v>0</v>
      </c>
      <c r="AZ57" s="105" t="e">
        <f t="shared" si="42"/>
        <v>#REF!</v>
      </c>
      <c r="BA57" s="105" t="e">
        <f t="shared" si="42"/>
        <v>#REF!</v>
      </c>
      <c r="BB57" s="105" t="e">
        <f t="shared" si="42"/>
        <v>#REF!</v>
      </c>
      <c r="BC57" s="105" t="e">
        <f>#REF!</f>
        <v>#REF!</v>
      </c>
      <c r="BD57" s="105">
        <v>0</v>
      </c>
      <c r="BE57" s="105">
        <v>0</v>
      </c>
      <c r="BF57" s="105">
        <v>0</v>
      </c>
      <c r="BG57" s="105" t="e">
        <f>#REF!</f>
        <v>#REF!</v>
      </c>
      <c r="BH57" s="105" t="e">
        <f>#REF!</f>
        <v>#REF!</v>
      </c>
      <c r="BI57" s="105" t="e">
        <f>#REF!</f>
        <v>#REF!</v>
      </c>
      <c r="BJ57" s="105">
        <v>0</v>
      </c>
      <c r="BK57" s="105">
        <v>0</v>
      </c>
      <c r="BL57" s="105">
        <v>0</v>
      </c>
      <c r="BM57" s="105">
        <v>0</v>
      </c>
      <c r="BN57" s="105">
        <v>0</v>
      </c>
      <c r="BO57" s="105">
        <v>0</v>
      </c>
      <c r="BP57" s="113" t="e">
        <f>#REF!</f>
        <v>#REF!</v>
      </c>
      <c r="BQ57" s="105">
        <v>0</v>
      </c>
      <c r="BR57" s="105">
        <v>0</v>
      </c>
      <c r="BS57" s="105">
        <v>0</v>
      </c>
      <c r="BT57" s="105">
        <v>0</v>
      </c>
      <c r="BU57" s="105">
        <v>0</v>
      </c>
      <c r="BV57" s="105">
        <v>0</v>
      </c>
      <c r="BW57" s="105" t="e">
        <f>#REF!</f>
        <v>#REF!</v>
      </c>
      <c r="BX57" s="105" t="e">
        <f>#REF!</f>
        <v>#REF!</v>
      </c>
      <c r="BY57" s="105" t="e">
        <f>#REF!</f>
        <v>#REF!</v>
      </c>
      <c r="BZ57" s="105">
        <v>0</v>
      </c>
      <c r="CA57" s="105">
        <v>0</v>
      </c>
      <c r="CB57" s="105">
        <v>0</v>
      </c>
      <c r="CC57" s="105">
        <v>0</v>
      </c>
      <c r="CD57" s="105" t="e">
        <f>#REF!</f>
        <v>#REF!</v>
      </c>
      <c r="CE57" s="105" t="e">
        <f t="shared" ref="CE57:CK57" si="43">(BC57+BJ57+BQ57+BX57)-(S57+Z57+AG57+AN57)</f>
        <v>#REF!</v>
      </c>
      <c r="CF57" s="105" t="e">
        <f t="shared" si="43"/>
        <v>#REF!</v>
      </c>
      <c r="CG57" s="105">
        <f t="shared" si="43"/>
        <v>0</v>
      </c>
      <c r="CH57" s="105">
        <f t="shared" si="43"/>
        <v>0</v>
      </c>
      <c r="CI57" s="105" t="e">
        <f t="shared" si="43"/>
        <v>#REF!</v>
      </c>
      <c r="CJ57" s="105" t="e">
        <f t="shared" si="43"/>
        <v>#REF!</v>
      </c>
      <c r="CK57" s="105" t="e">
        <f t="shared" si="43"/>
        <v>#REF!</v>
      </c>
      <c r="CL57" s="99" t="s">
        <v>255</v>
      </c>
      <c r="CM57" s="197"/>
    </row>
    <row r="58" spans="1:91" ht="63" customHeight="1">
      <c r="A58" s="171" t="s">
        <v>118</v>
      </c>
      <c r="B58" s="172" t="s">
        <v>119</v>
      </c>
      <c r="C58" s="171" t="s">
        <v>45</v>
      </c>
      <c r="D58" s="171" t="s">
        <v>46</v>
      </c>
      <c r="E58" s="113">
        <f>[5]В0228_1037000158513_04_0_69_!BL67</f>
        <v>0</v>
      </c>
      <c r="F58" s="113">
        <f>[5]В0228_1037000158513_04_0_69_!BM67</f>
        <v>0</v>
      </c>
      <c r="G58" s="113">
        <v>0</v>
      </c>
      <c r="H58" s="113">
        <v>0</v>
      </c>
      <c r="I58" s="113">
        <v>0</v>
      </c>
      <c r="J58" s="113">
        <f>[5]В0228_1037000158513_04_0_69_!BO67</f>
        <v>0</v>
      </c>
      <c r="K58" s="113">
        <f>[5]В0228_1037000158513_04_0_69_!BP67</f>
        <v>27</v>
      </c>
      <c r="L58" s="105">
        <v>0</v>
      </c>
      <c r="M58" s="105">
        <v>0</v>
      </c>
      <c r="N58" s="105">
        <v>0</v>
      </c>
      <c r="O58" s="105">
        <v>0</v>
      </c>
      <c r="P58" s="105">
        <v>0</v>
      </c>
      <c r="Q58" s="105">
        <v>0</v>
      </c>
      <c r="R58" s="105">
        <v>0</v>
      </c>
      <c r="S58" s="105">
        <v>0</v>
      </c>
      <c r="T58" s="105">
        <v>0</v>
      </c>
      <c r="U58" s="105">
        <v>0</v>
      </c>
      <c r="V58" s="105">
        <v>0</v>
      </c>
      <c r="W58" s="105">
        <v>0</v>
      </c>
      <c r="X58" s="105">
        <v>0</v>
      </c>
      <c r="Y58" s="105">
        <v>0</v>
      </c>
      <c r="Z58" s="105">
        <v>0</v>
      </c>
      <c r="AA58" s="105">
        <v>0</v>
      </c>
      <c r="AB58" s="105">
        <v>0</v>
      </c>
      <c r="AC58" s="105">
        <v>0</v>
      </c>
      <c r="AD58" s="105">
        <v>0</v>
      </c>
      <c r="AE58" s="105">
        <v>0</v>
      </c>
      <c r="AF58" s="105">
        <v>0</v>
      </c>
      <c r="AG58" s="105">
        <v>0</v>
      </c>
      <c r="AH58" s="105">
        <v>0</v>
      </c>
      <c r="AI58" s="105">
        <v>0</v>
      </c>
      <c r="AJ58" s="105">
        <v>0</v>
      </c>
      <c r="AK58" s="105">
        <v>0</v>
      </c>
      <c r="AL58" s="105">
        <v>0</v>
      </c>
      <c r="AM58" s="105">
        <v>0</v>
      </c>
      <c r="AN58" s="105">
        <v>0</v>
      </c>
      <c r="AO58" s="105">
        <v>0</v>
      </c>
      <c r="AP58" s="105">
        <v>0</v>
      </c>
      <c r="AQ58" s="105">
        <v>0</v>
      </c>
      <c r="AR58" s="105">
        <v>0</v>
      </c>
      <c r="AS58" s="105">
        <v>0</v>
      </c>
      <c r="AT58" s="105">
        <v>0</v>
      </c>
      <c r="AU58" s="105" t="s">
        <v>46</v>
      </c>
      <c r="AV58" s="105">
        <v>0</v>
      </c>
      <c r="AW58" s="105">
        <v>0</v>
      </c>
      <c r="AX58" s="105">
        <v>0</v>
      </c>
      <c r="AY58" s="105">
        <v>0</v>
      </c>
      <c r="AZ58" s="105">
        <v>0</v>
      </c>
      <c r="BA58" s="105">
        <v>0</v>
      </c>
      <c r="BB58" s="105">
        <v>0</v>
      </c>
      <c r="BC58" s="105">
        <v>0</v>
      </c>
      <c r="BD58" s="105">
        <v>0</v>
      </c>
      <c r="BE58" s="105">
        <v>0</v>
      </c>
      <c r="BF58" s="105">
        <v>0</v>
      </c>
      <c r="BG58" s="105">
        <v>0</v>
      </c>
      <c r="BH58" s="105">
        <v>0</v>
      </c>
      <c r="BI58" s="105">
        <v>0</v>
      </c>
      <c r="BJ58" s="105">
        <v>0</v>
      </c>
      <c r="BK58" s="105">
        <v>0</v>
      </c>
      <c r="BL58" s="105">
        <v>0</v>
      </c>
      <c r="BM58" s="105">
        <v>0</v>
      </c>
      <c r="BN58" s="105">
        <v>0</v>
      </c>
      <c r="BO58" s="105">
        <v>0</v>
      </c>
      <c r="BP58" s="105">
        <v>0</v>
      </c>
      <c r="BQ58" s="105">
        <v>0</v>
      </c>
      <c r="BR58" s="105">
        <v>0</v>
      </c>
      <c r="BS58" s="105">
        <v>0</v>
      </c>
      <c r="BT58" s="105">
        <v>0</v>
      </c>
      <c r="BU58" s="105">
        <v>0</v>
      </c>
      <c r="BV58" s="105">
        <v>0</v>
      </c>
      <c r="BW58" s="105">
        <v>0</v>
      </c>
      <c r="BX58" s="105">
        <v>0</v>
      </c>
      <c r="BY58" s="105">
        <v>0</v>
      </c>
      <c r="BZ58" s="105">
        <v>0</v>
      </c>
      <c r="CA58" s="105">
        <v>0</v>
      </c>
      <c r="CB58" s="105">
        <v>0</v>
      </c>
      <c r="CC58" s="105">
        <v>0</v>
      </c>
      <c r="CD58" s="105">
        <v>0</v>
      </c>
      <c r="CE58" s="105">
        <v>0</v>
      </c>
      <c r="CF58" s="105">
        <v>0</v>
      </c>
      <c r="CG58" s="105">
        <v>0</v>
      </c>
      <c r="CH58" s="105">
        <v>0</v>
      </c>
      <c r="CI58" s="105">
        <v>0</v>
      </c>
      <c r="CJ58" s="105">
        <v>0</v>
      </c>
      <c r="CK58" s="105">
        <v>0</v>
      </c>
      <c r="CL58" s="99" t="s">
        <v>46</v>
      </c>
      <c r="CM58" s="197"/>
    </row>
    <row r="59" spans="1:91" ht="31.5">
      <c r="A59" s="171" t="s">
        <v>121</v>
      </c>
      <c r="B59" s="172" t="s">
        <v>122</v>
      </c>
      <c r="C59" s="171" t="s">
        <v>45</v>
      </c>
      <c r="D59" s="171" t="s">
        <v>46</v>
      </c>
      <c r="E59" s="113">
        <v>0</v>
      </c>
      <c r="F59" s="113">
        <v>0</v>
      </c>
      <c r="G59" s="113">
        <v>0</v>
      </c>
      <c r="H59" s="113">
        <v>0</v>
      </c>
      <c r="I59" s="113">
        <v>0</v>
      </c>
      <c r="J59" s="113">
        <v>0</v>
      </c>
      <c r="K59" s="113">
        <v>0</v>
      </c>
      <c r="L59" s="105">
        <v>0</v>
      </c>
      <c r="M59" s="105">
        <v>0</v>
      </c>
      <c r="N59" s="105">
        <v>0</v>
      </c>
      <c r="O59" s="105">
        <v>0</v>
      </c>
      <c r="P59" s="105">
        <v>0</v>
      </c>
      <c r="Q59" s="105">
        <v>0</v>
      </c>
      <c r="R59" s="105">
        <v>0</v>
      </c>
      <c r="S59" s="105">
        <v>0</v>
      </c>
      <c r="T59" s="105">
        <v>0</v>
      </c>
      <c r="U59" s="105">
        <v>0</v>
      </c>
      <c r="V59" s="105">
        <v>0</v>
      </c>
      <c r="W59" s="105">
        <v>0</v>
      </c>
      <c r="X59" s="105">
        <v>0</v>
      </c>
      <c r="Y59" s="105">
        <v>0</v>
      </c>
      <c r="Z59" s="105">
        <v>0</v>
      </c>
      <c r="AA59" s="105">
        <v>0</v>
      </c>
      <c r="AB59" s="105">
        <v>0</v>
      </c>
      <c r="AC59" s="105">
        <v>0</v>
      </c>
      <c r="AD59" s="105">
        <v>0</v>
      </c>
      <c r="AE59" s="105">
        <v>0</v>
      </c>
      <c r="AF59" s="105">
        <v>0</v>
      </c>
      <c r="AG59" s="105">
        <v>0</v>
      </c>
      <c r="AH59" s="105">
        <v>0</v>
      </c>
      <c r="AI59" s="105">
        <v>0</v>
      </c>
      <c r="AJ59" s="105">
        <v>0</v>
      </c>
      <c r="AK59" s="105">
        <v>0</v>
      </c>
      <c r="AL59" s="105">
        <v>0</v>
      </c>
      <c r="AM59" s="105">
        <v>0</v>
      </c>
      <c r="AN59" s="105">
        <v>0</v>
      </c>
      <c r="AO59" s="105">
        <v>0</v>
      </c>
      <c r="AP59" s="105">
        <v>0</v>
      </c>
      <c r="AQ59" s="105">
        <v>0</v>
      </c>
      <c r="AR59" s="105">
        <v>0</v>
      </c>
      <c r="AS59" s="105">
        <v>0</v>
      </c>
      <c r="AT59" s="105">
        <v>0</v>
      </c>
      <c r="AU59" s="105" t="s">
        <v>46</v>
      </c>
      <c r="AV59" s="105">
        <v>0</v>
      </c>
      <c r="AW59" s="105">
        <v>0</v>
      </c>
      <c r="AX59" s="105">
        <v>0</v>
      </c>
      <c r="AY59" s="105">
        <v>0</v>
      </c>
      <c r="AZ59" s="105">
        <v>0</v>
      </c>
      <c r="BA59" s="105">
        <v>0</v>
      </c>
      <c r="BB59" s="105">
        <v>0</v>
      </c>
      <c r="BC59" s="105">
        <v>0</v>
      </c>
      <c r="BD59" s="105">
        <v>0</v>
      </c>
      <c r="BE59" s="105">
        <v>0</v>
      </c>
      <c r="BF59" s="105">
        <v>0</v>
      </c>
      <c r="BG59" s="105">
        <v>0</v>
      </c>
      <c r="BH59" s="105">
        <v>0</v>
      </c>
      <c r="BI59" s="105">
        <v>0</v>
      </c>
      <c r="BJ59" s="105">
        <v>0</v>
      </c>
      <c r="BK59" s="105">
        <v>0</v>
      </c>
      <c r="BL59" s="105">
        <v>0</v>
      </c>
      <c r="BM59" s="105">
        <v>0</v>
      </c>
      <c r="BN59" s="105">
        <v>0</v>
      </c>
      <c r="BO59" s="105">
        <v>0</v>
      </c>
      <c r="BP59" s="105">
        <v>0</v>
      </c>
      <c r="BQ59" s="105">
        <v>0</v>
      </c>
      <c r="BR59" s="105">
        <v>0</v>
      </c>
      <c r="BS59" s="105">
        <v>0</v>
      </c>
      <c r="BT59" s="105">
        <v>0</v>
      </c>
      <c r="BU59" s="105">
        <v>0</v>
      </c>
      <c r="BV59" s="105">
        <v>0</v>
      </c>
      <c r="BW59" s="105">
        <v>0</v>
      </c>
      <c r="BX59" s="105">
        <v>0</v>
      </c>
      <c r="BY59" s="105">
        <v>0</v>
      </c>
      <c r="BZ59" s="105">
        <v>0</v>
      </c>
      <c r="CA59" s="105">
        <v>0</v>
      </c>
      <c r="CB59" s="105">
        <v>0</v>
      </c>
      <c r="CC59" s="105">
        <v>0</v>
      </c>
      <c r="CD59" s="105">
        <v>0</v>
      </c>
      <c r="CE59" s="105">
        <v>0</v>
      </c>
      <c r="CF59" s="105">
        <v>0</v>
      </c>
      <c r="CG59" s="105">
        <v>0</v>
      </c>
      <c r="CH59" s="105">
        <v>0</v>
      </c>
      <c r="CI59" s="105">
        <v>0</v>
      </c>
      <c r="CJ59" s="105">
        <v>0</v>
      </c>
      <c r="CK59" s="105">
        <v>0</v>
      </c>
      <c r="CL59" s="99" t="s">
        <v>46</v>
      </c>
    </row>
    <row r="60" spans="1:91" ht="47.25">
      <c r="A60" s="171" t="s">
        <v>123</v>
      </c>
      <c r="B60" s="172" t="s">
        <v>124</v>
      </c>
      <c r="C60" s="171" t="s">
        <v>45</v>
      </c>
      <c r="D60" s="171" t="s">
        <v>46</v>
      </c>
      <c r="E60" s="113">
        <v>0</v>
      </c>
      <c r="F60" s="113">
        <v>0</v>
      </c>
      <c r="G60" s="113">
        <v>0</v>
      </c>
      <c r="H60" s="113">
        <v>0</v>
      </c>
      <c r="I60" s="113">
        <v>0</v>
      </c>
      <c r="J60" s="113">
        <v>0</v>
      </c>
      <c r="K60" s="113">
        <v>0</v>
      </c>
      <c r="L60" s="105">
        <v>0</v>
      </c>
      <c r="M60" s="105">
        <v>0</v>
      </c>
      <c r="N60" s="105">
        <v>0</v>
      </c>
      <c r="O60" s="105">
        <v>0</v>
      </c>
      <c r="P60" s="105">
        <v>0</v>
      </c>
      <c r="Q60" s="105">
        <v>0</v>
      </c>
      <c r="R60" s="105">
        <v>0</v>
      </c>
      <c r="S60" s="105">
        <v>0</v>
      </c>
      <c r="T60" s="105">
        <v>0</v>
      </c>
      <c r="U60" s="105">
        <v>0</v>
      </c>
      <c r="V60" s="105">
        <v>0</v>
      </c>
      <c r="W60" s="105">
        <v>0</v>
      </c>
      <c r="X60" s="105">
        <v>0</v>
      </c>
      <c r="Y60" s="105">
        <v>0</v>
      </c>
      <c r="Z60" s="105">
        <v>0</v>
      </c>
      <c r="AA60" s="105">
        <v>0</v>
      </c>
      <c r="AB60" s="105">
        <v>0</v>
      </c>
      <c r="AC60" s="105">
        <v>0</v>
      </c>
      <c r="AD60" s="105">
        <v>0</v>
      </c>
      <c r="AE60" s="105">
        <v>0</v>
      </c>
      <c r="AF60" s="105">
        <v>0</v>
      </c>
      <c r="AG60" s="105">
        <v>0</v>
      </c>
      <c r="AH60" s="105">
        <v>0</v>
      </c>
      <c r="AI60" s="105">
        <v>0</v>
      </c>
      <c r="AJ60" s="105">
        <v>0</v>
      </c>
      <c r="AK60" s="105">
        <v>0</v>
      </c>
      <c r="AL60" s="105">
        <v>0</v>
      </c>
      <c r="AM60" s="105">
        <v>0</v>
      </c>
      <c r="AN60" s="105">
        <v>0</v>
      </c>
      <c r="AO60" s="105">
        <v>0</v>
      </c>
      <c r="AP60" s="105">
        <v>0</v>
      </c>
      <c r="AQ60" s="105">
        <v>0</v>
      </c>
      <c r="AR60" s="105">
        <v>0</v>
      </c>
      <c r="AS60" s="105">
        <v>0</v>
      </c>
      <c r="AT60" s="105">
        <v>0</v>
      </c>
      <c r="AU60" s="105" t="s">
        <v>46</v>
      </c>
      <c r="AV60" s="105">
        <v>0</v>
      </c>
      <c r="AW60" s="105">
        <v>0</v>
      </c>
      <c r="AX60" s="105">
        <v>0</v>
      </c>
      <c r="AY60" s="105">
        <v>0</v>
      </c>
      <c r="AZ60" s="105">
        <v>0</v>
      </c>
      <c r="BA60" s="105">
        <v>0</v>
      </c>
      <c r="BB60" s="105">
        <v>0</v>
      </c>
      <c r="BC60" s="105">
        <v>0</v>
      </c>
      <c r="BD60" s="105">
        <v>0</v>
      </c>
      <c r="BE60" s="105">
        <v>0</v>
      </c>
      <c r="BF60" s="105">
        <v>0</v>
      </c>
      <c r="BG60" s="105">
        <v>0</v>
      </c>
      <c r="BH60" s="105">
        <v>0</v>
      </c>
      <c r="BI60" s="105">
        <v>0</v>
      </c>
      <c r="BJ60" s="105">
        <v>0</v>
      </c>
      <c r="BK60" s="105">
        <v>0</v>
      </c>
      <c r="BL60" s="105">
        <v>0</v>
      </c>
      <c r="BM60" s="105">
        <v>0</v>
      </c>
      <c r="BN60" s="105">
        <v>0</v>
      </c>
      <c r="BO60" s="105">
        <v>0</v>
      </c>
      <c r="BP60" s="105">
        <v>0</v>
      </c>
      <c r="BQ60" s="105">
        <v>0</v>
      </c>
      <c r="BR60" s="105">
        <v>0</v>
      </c>
      <c r="BS60" s="105">
        <v>0</v>
      </c>
      <c r="BT60" s="105">
        <v>0</v>
      </c>
      <c r="BU60" s="105">
        <v>0</v>
      </c>
      <c r="BV60" s="105">
        <v>0</v>
      </c>
      <c r="BW60" s="105">
        <v>0</v>
      </c>
      <c r="BX60" s="105">
        <v>0</v>
      </c>
      <c r="BY60" s="105">
        <v>0</v>
      </c>
      <c r="BZ60" s="105">
        <v>0</v>
      </c>
      <c r="CA60" s="105">
        <v>0</v>
      </c>
      <c r="CB60" s="105">
        <v>0</v>
      </c>
      <c r="CC60" s="105">
        <v>0</v>
      </c>
      <c r="CD60" s="105">
        <v>0</v>
      </c>
      <c r="CE60" s="105">
        <v>0</v>
      </c>
      <c r="CF60" s="105">
        <v>0</v>
      </c>
      <c r="CG60" s="105">
        <v>0</v>
      </c>
      <c r="CH60" s="105">
        <v>0</v>
      </c>
      <c r="CI60" s="105">
        <v>0</v>
      </c>
      <c r="CJ60" s="105">
        <v>0</v>
      </c>
      <c r="CK60" s="105">
        <v>0</v>
      </c>
      <c r="CL60" s="99" t="s">
        <v>46</v>
      </c>
    </row>
    <row r="61" spans="1:91" ht="63">
      <c r="A61" s="171" t="s">
        <v>125</v>
      </c>
      <c r="B61" s="172" t="s">
        <v>126</v>
      </c>
      <c r="C61" s="171" t="s">
        <v>45</v>
      </c>
      <c r="D61" s="171" t="s">
        <v>46</v>
      </c>
      <c r="E61" s="113">
        <v>0</v>
      </c>
      <c r="F61" s="113">
        <v>0</v>
      </c>
      <c r="G61" s="113">
        <v>0</v>
      </c>
      <c r="H61" s="113">
        <v>0</v>
      </c>
      <c r="I61" s="113">
        <v>0</v>
      </c>
      <c r="J61" s="113">
        <v>0</v>
      </c>
      <c r="K61" s="113">
        <v>0</v>
      </c>
      <c r="L61" s="105" t="e">
        <f t="shared" ref="L61:BX61" si="44">SUM(L62:L62)</f>
        <v>#REF!</v>
      </c>
      <c r="M61" s="105">
        <f t="shared" si="44"/>
        <v>0</v>
      </c>
      <c r="N61" s="105">
        <f t="shared" si="44"/>
        <v>0</v>
      </c>
      <c r="O61" s="105">
        <f t="shared" si="44"/>
        <v>0</v>
      </c>
      <c r="P61" s="105" t="e">
        <f t="shared" si="44"/>
        <v>#REF!</v>
      </c>
      <c r="Q61" s="105" t="e">
        <f t="shared" si="44"/>
        <v>#REF!</v>
      </c>
      <c r="R61" s="105" t="e">
        <f t="shared" si="44"/>
        <v>#REF!</v>
      </c>
      <c r="S61" s="105" t="e">
        <f t="shared" si="44"/>
        <v>#REF!</v>
      </c>
      <c r="T61" s="105">
        <f t="shared" si="44"/>
        <v>0</v>
      </c>
      <c r="U61" s="105">
        <f t="shared" si="44"/>
        <v>0</v>
      </c>
      <c r="V61" s="105">
        <f t="shared" si="44"/>
        <v>0</v>
      </c>
      <c r="W61" s="105" t="e">
        <f t="shared" si="44"/>
        <v>#REF!</v>
      </c>
      <c r="X61" s="105" t="e">
        <f t="shared" si="44"/>
        <v>#REF!</v>
      </c>
      <c r="Y61" s="105" t="e">
        <f t="shared" si="44"/>
        <v>#REF!</v>
      </c>
      <c r="Z61" s="105" t="e">
        <f t="shared" si="44"/>
        <v>#REF!</v>
      </c>
      <c r="AA61" s="105">
        <f t="shared" si="44"/>
        <v>0</v>
      </c>
      <c r="AB61" s="105">
        <f t="shared" si="44"/>
        <v>0</v>
      </c>
      <c r="AC61" s="105">
        <f t="shared" si="44"/>
        <v>0</v>
      </c>
      <c r="AD61" s="105" t="e">
        <f t="shared" si="44"/>
        <v>#REF!</v>
      </c>
      <c r="AE61" s="105" t="e">
        <f t="shared" si="44"/>
        <v>#REF!</v>
      </c>
      <c r="AF61" s="105" t="e">
        <f t="shared" si="44"/>
        <v>#REF!</v>
      </c>
      <c r="AG61" s="105" t="e">
        <f t="shared" si="44"/>
        <v>#REF!</v>
      </c>
      <c r="AH61" s="105">
        <f t="shared" si="44"/>
        <v>0</v>
      </c>
      <c r="AI61" s="105">
        <f t="shared" si="44"/>
        <v>0</v>
      </c>
      <c r="AJ61" s="105">
        <f t="shared" si="44"/>
        <v>0</v>
      </c>
      <c r="AK61" s="105" t="e">
        <f t="shared" si="44"/>
        <v>#REF!</v>
      </c>
      <c r="AL61" s="105" t="e">
        <f t="shared" si="44"/>
        <v>#REF!</v>
      </c>
      <c r="AM61" s="105" t="e">
        <f t="shared" si="44"/>
        <v>#REF!</v>
      </c>
      <c r="AN61" s="105" t="e">
        <f t="shared" si="44"/>
        <v>#REF!</v>
      </c>
      <c r="AO61" s="105">
        <f t="shared" si="44"/>
        <v>0</v>
      </c>
      <c r="AP61" s="105">
        <f t="shared" si="44"/>
        <v>0</v>
      </c>
      <c r="AQ61" s="105">
        <f t="shared" si="44"/>
        <v>0</v>
      </c>
      <c r="AR61" s="105" t="e">
        <f t="shared" si="44"/>
        <v>#REF!</v>
      </c>
      <c r="AS61" s="105" t="e">
        <f t="shared" si="44"/>
        <v>#REF!</v>
      </c>
      <c r="AT61" s="105" t="e">
        <f t="shared" si="44"/>
        <v>#REF!</v>
      </c>
      <c r="AU61" s="105" t="s">
        <v>46</v>
      </c>
      <c r="AV61" s="105" t="e">
        <f t="shared" si="44"/>
        <v>#REF!</v>
      </c>
      <c r="AW61" s="105" t="e">
        <f t="shared" si="44"/>
        <v>#REF!</v>
      </c>
      <c r="AX61" s="105">
        <f t="shared" si="44"/>
        <v>0</v>
      </c>
      <c r="AY61" s="105">
        <f t="shared" si="44"/>
        <v>0</v>
      </c>
      <c r="AZ61" s="105" t="e">
        <f t="shared" si="44"/>
        <v>#REF!</v>
      </c>
      <c r="BA61" s="105" t="e">
        <f t="shared" si="44"/>
        <v>#REF!</v>
      </c>
      <c r="BB61" s="105" t="e">
        <f t="shared" si="44"/>
        <v>#REF!</v>
      </c>
      <c r="BC61" s="105" t="e">
        <f t="shared" si="44"/>
        <v>#REF!</v>
      </c>
      <c r="BD61" s="105">
        <f t="shared" si="44"/>
        <v>0</v>
      </c>
      <c r="BE61" s="105">
        <f t="shared" si="44"/>
        <v>0</v>
      </c>
      <c r="BF61" s="105">
        <f t="shared" si="44"/>
        <v>0</v>
      </c>
      <c r="BG61" s="105" t="e">
        <f t="shared" si="44"/>
        <v>#REF!</v>
      </c>
      <c r="BH61" s="105" t="e">
        <f t="shared" si="44"/>
        <v>#REF!</v>
      </c>
      <c r="BI61" s="105" t="e">
        <f t="shared" si="44"/>
        <v>#REF!</v>
      </c>
      <c r="BJ61" s="105">
        <f t="shared" si="44"/>
        <v>0</v>
      </c>
      <c r="BK61" s="105">
        <f t="shared" si="44"/>
        <v>0</v>
      </c>
      <c r="BL61" s="105">
        <f t="shared" si="44"/>
        <v>0</v>
      </c>
      <c r="BM61" s="105">
        <f t="shared" si="44"/>
        <v>0</v>
      </c>
      <c r="BN61" s="105">
        <f t="shared" si="44"/>
        <v>0</v>
      </c>
      <c r="BO61" s="105">
        <f t="shared" si="44"/>
        <v>0</v>
      </c>
      <c r="BP61" s="105">
        <f t="shared" si="44"/>
        <v>0</v>
      </c>
      <c r="BQ61" s="105">
        <f t="shared" si="44"/>
        <v>0</v>
      </c>
      <c r="BR61" s="105">
        <f t="shared" si="44"/>
        <v>0</v>
      </c>
      <c r="BS61" s="105">
        <f t="shared" si="44"/>
        <v>0</v>
      </c>
      <c r="BT61" s="105">
        <f t="shared" si="44"/>
        <v>0</v>
      </c>
      <c r="BU61" s="105">
        <f t="shared" si="44"/>
        <v>0</v>
      </c>
      <c r="BV61" s="105">
        <f t="shared" si="44"/>
        <v>0</v>
      </c>
      <c r="BW61" s="105">
        <f t="shared" si="44"/>
        <v>0</v>
      </c>
      <c r="BX61" s="105" t="e">
        <f t="shared" si="44"/>
        <v>#REF!</v>
      </c>
      <c r="BY61" s="105" t="e">
        <f t="shared" ref="BY61:CD61" si="45">SUM(BY62:BY62)</f>
        <v>#REF!</v>
      </c>
      <c r="BZ61" s="105">
        <f t="shared" si="45"/>
        <v>0</v>
      </c>
      <c r="CA61" s="105">
        <f t="shared" si="45"/>
        <v>0</v>
      </c>
      <c r="CB61" s="105">
        <f t="shared" si="45"/>
        <v>0</v>
      </c>
      <c r="CC61" s="105">
        <f t="shared" si="45"/>
        <v>0</v>
      </c>
      <c r="CD61" s="105" t="e">
        <f t="shared" si="45"/>
        <v>#REF!</v>
      </c>
      <c r="CE61" s="105">
        <v>0</v>
      </c>
      <c r="CF61" s="105" t="e">
        <f t="shared" ref="CF61:CK61" si="46">SUM(CF62:CF62)</f>
        <v>#REF!</v>
      </c>
      <c r="CG61" s="105">
        <f t="shared" si="46"/>
        <v>0</v>
      </c>
      <c r="CH61" s="105">
        <f t="shared" si="46"/>
        <v>0</v>
      </c>
      <c r="CI61" s="105" t="e">
        <f t="shared" si="46"/>
        <v>#REF!</v>
      </c>
      <c r="CJ61" s="105" t="e">
        <f t="shared" si="46"/>
        <v>#REF!</v>
      </c>
      <c r="CK61" s="105" t="e">
        <f t="shared" si="46"/>
        <v>#REF!</v>
      </c>
      <c r="CL61" s="99" t="s">
        <v>46</v>
      </c>
    </row>
    <row r="62" spans="1:91" ht="31.5">
      <c r="A62" s="171" t="s">
        <v>127</v>
      </c>
      <c r="B62" s="172" t="s">
        <v>128</v>
      </c>
      <c r="C62" s="171" t="s">
        <v>129</v>
      </c>
      <c r="D62" s="171" t="s">
        <v>46</v>
      </c>
      <c r="E62" s="113">
        <v>0</v>
      </c>
      <c r="F62" s="113">
        <v>0</v>
      </c>
      <c r="G62" s="113">
        <v>0</v>
      </c>
      <c r="H62" s="113">
        <v>0</v>
      </c>
      <c r="I62" s="113">
        <v>0</v>
      </c>
      <c r="J62" s="113">
        <v>0</v>
      </c>
      <c r="K62" s="113">
        <v>0</v>
      </c>
      <c r="L62" s="105" t="e">
        <f t="shared" ref="L62:R62" si="47">S62+Z62+AG62+AN62</f>
        <v>#REF!</v>
      </c>
      <c r="M62" s="105">
        <f t="shared" si="47"/>
        <v>0</v>
      </c>
      <c r="N62" s="105">
        <f t="shared" si="47"/>
        <v>0</v>
      </c>
      <c r="O62" s="105">
        <f t="shared" si="47"/>
        <v>0</v>
      </c>
      <c r="P62" s="105" t="e">
        <f t="shared" si="47"/>
        <v>#REF!</v>
      </c>
      <c r="Q62" s="105" t="e">
        <f t="shared" si="47"/>
        <v>#REF!</v>
      </c>
      <c r="R62" s="105" t="e">
        <f t="shared" si="47"/>
        <v>#REF!</v>
      </c>
      <c r="S62" s="105" t="e">
        <f>#REF!</f>
        <v>#REF!</v>
      </c>
      <c r="T62" s="105">
        <v>0</v>
      </c>
      <c r="U62" s="105">
        <v>0</v>
      </c>
      <c r="V62" s="105">
        <v>0</v>
      </c>
      <c r="W62" s="105" t="e">
        <f>#REF!</f>
        <v>#REF!</v>
      </c>
      <c r="X62" s="105" t="e">
        <f>#REF!</f>
        <v>#REF!</v>
      </c>
      <c r="Y62" s="105" t="e">
        <f>#REF!</f>
        <v>#REF!</v>
      </c>
      <c r="Z62" s="105" t="e">
        <f>#REF!</f>
        <v>#REF!</v>
      </c>
      <c r="AA62" s="105">
        <v>0</v>
      </c>
      <c r="AB62" s="105">
        <v>0</v>
      </c>
      <c r="AC62" s="105">
        <v>0</v>
      </c>
      <c r="AD62" s="105" t="e">
        <f>#REF!</f>
        <v>#REF!</v>
      </c>
      <c r="AE62" s="105" t="e">
        <f>#REF!</f>
        <v>#REF!</v>
      </c>
      <c r="AF62" s="105" t="e">
        <f>#REF!</f>
        <v>#REF!</v>
      </c>
      <c r="AG62" s="105" t="e">
        <f>#REF!</f>
        <v>#REF!</v>
      </c>
      <c r="AH62" s="105">
        <v>0</v>
      </c>
      <c r="AI62" s="105">
        <v>0</v>
      </c>
      <c r="AJ62" s="105">
        <v>0</v>
      </c>
      <c r="AK62" s="105" t="e">
        <f>#REF!</f>
        <v>#REF!</v>
      </c>
      <c r="AL62" s="105" t="e">
        <f>#REF!</f>
        <v>#REF!</v>
      </c>
      <c r="AM62" s="105" t="e">
        <f>#REF!</f>
        <v>#REF!</v>
      </c>
      <c r="AN62" s="105" t="e">
        <f>#REF!</f>
        <v>#REF!</v>
      </c>
      <c r="AO62" s="105">
        <v>0</v>
      </c>
      <c r="AP62" s="105">
        <v>0</v>
      </c>
      <c r="AQ62" s="105">
        <v>0</v>
      </c>
      <c r="AR62" s="105" t="e">
        <f>#REF!</f>
        <v>#REF!</v>
      </c>
      <c r="AS62" s="105" t="e">
        <f>#REF!</f>
        <v>#REF!</v>
      </c>
      <c r="AT62" s="105" t="e">
        <f>#REF!</f>
        <v>#REF!</v>
      </c>
      <c r="AU62" s="209">
        <v>44926</v>
      </c>
      <c r="AV62" s="105" t="e">
        <f t="shared" ref="AV62:BB62" si="48">BC62+BJ62+BQ62+BX62</f>
        <v>#REF!</v>
      </c>
      <c r="AW62" s="105" t="e">
        <f t="shared" si="48"/>
        <v>#REF!</v>
      </c>
      <c r="AX62" s="105">
        <f t="shared" si="48"/>
        <v>0</v>
      </c>
      <c r="AY62" s="105">
        <f t="shared" si="48"/>
        <v>0</v>
      </c>
      <c r="AZ62" s="105" t="e">
        <f t="shared" si="48"/>
        <v>#REF!</v>
      </c>
      <c r="BA62" s="105" t="e">
        <f t="shared" si="48"/>
        <v>#REF!</v>
      </c>
      <c r="BB62" s="105" t="e">
        <f t="shared" si="48"/>
        <v>#REF!</v>
      </c>
      <c r="BC62" s="105" t="e">
        <f>#REF!</f>
        <v>#REF!</v>
      </c>
      <c r="BD62" s="105">
        <v>0</v>
      </c>
      <c r="BE62" s="105">
        <v>0</v>
      </c>
      <c r="BF62" s="105">
        <v>0</v>
      </c>
      <c r="BG62" s="105" t="e">
        <f>#REF!</f>
        <v>#REF!</v>
      </c>
      <c r="BH62" s="105" t="e">
        <f>#REF!</f>
        <v>#REF!</v>
      </c>
      <c r="BI62" s="105" t="e">
        <f>#REF!</f>
        <v>#REF!</v>
      </c>
      <c r="BJ62" s="105">
        <v>0</v>
      </c>
      <c r="BK62" s="105">
        <v>0</v>
      </c>
      <c r="BL62" s="105">
        <v>0</v>
      </c>
      <c r="BM62" s="105">
        <v>0</v>
      </c>
      <c r="BN62" s="105">
        <v>0</v>
      </c>
      <c r="BO62" s="105">
        <v>0</v>
      </c>
      <c r="BP62" s="105">
        <v>0</v>
      </c>
      <c r="BQ62" s="105">
        <v>0</v>
      </c>
      <c r="BR62" s="105">
        <v>0</v>
      </c>
      <c r="BS62" s="105">
        <v>0</v>
      </c>
      <c r="BT62" s="105">
        <v>0</v>
      </c>
      <c r="BU62" s="105">
        <v>0</v>
      </c>
      <c r="BV62" s="105">
        <v>0</v>
      </c>
      <c r="BW62" s="105">
        <v>0</v>
      </c>
      <c r="BX62" s="105" t="e">
        <f>#REF!</f>
        <v>#REF!</v>
      </c>
      <c r="BY62" s="105" t="e">
        <f>#REF!</f>
        <v>#REF!</v>
      </c>
      <c r="BZ62" s="105">
        <v>0</v>
      </c>
      <c r="CA62" s="105">
        <v>0</v>
      </c>
      <c r="CB62" s="105">
        <v>0</v>
      </c>
      <c r="CC62" s="105">
        <v>0</v>
      </c>
      <c r="CD62" s="105" t="e">
        <f>#REF!</f>
        <v>#REF!</v>
      </c>
      <c r="CE62" s="105" t="e">
        <f t="shared" ref="CE62:CK62" si="49">(BC62+BJ62+BQ62+BX62)-(S62+Z62+AG62+AN62)</f>
        <v>#REF!</v>
      </c>
      <c r="CF62" s="105" t="e">
        <f t="shared" si="49"/>
        <v>#REF!</v>
      </c>
      <c r="CG62" s="105">
        <f t="shared" si="49"/>
        <v>0</v>
      </c>
      <c r="CH62" s="105">
        <f t="shared" si="49"/>
        <v>0</v>
      </c>
      <c r="CI62" s="105" t="e">
        <f t="shared" si="49"/>
        <v>#REF!</v>
      </c>
      <c r="CJ62" s="105" t="e">
        <f t="shared" si="49"/>
        <v>#REF!</v>
      </c>
      <c r="CK62" s="105" t="e">
        <f t="shared" si="49"/>
        <v>#REF!</v>
      </c>
      <c r="CL62" s="99" t="s">
        <v>46</v>
      </c>
    </row>
    <row r="63" spans="1:91" ht="63">
      <c r="A63" s="171" t="s">
        <v>130</v>
      </c>
      <c r="B63" s="172" t="s">
        <v>131</v>
      </c>
      <c r="C63" s="171" t="s">
        <v>45</v>
      </c>
      <c r="D63" s="171" t="s">
        <v>46</v>
      </c>
      <c r="E63" s="113">
        <v>0</v>
      </c>
      <c r="F63" s="113">
        <v>0</v>
      </c>
      <c r="G63" s="113">
        <v>0</v>
      </c>
      <c r="H63" s="113">
        <v>0</v>
      </c>
      <c r="I63" s="113">
        <v>0</v>
      </c>
      <c r="J63" s="113">
        <v>0</v>
      </c>
      <c r="K63" s="113">
        <v>0</v>
      </c>
      <c r="L63" s="105">
        <v>0</v>
      </c>
      <c r="M63" s="105">
        <v>0</v>
      </c>
      <c r="N63" s="105">
        <v>0</v>
      </c>
      <c r="O63" s="105">
        <v>0</v>
      </c>
      <c r="P63" s="105">
        <v>0</v>
      </c>
      <c r="Q63" s="105">
        <v>0</v>
      </c>
      <c r="R63" s="105">
        <v>0</v>
      </c>
      <c r="S63" s="105">
        <v>0</v>
      </c>
      <c r="T63" s="105">
        <v>0</v>
      </c>
      <c r="U63" s="105">
        <v>0</v>
      </c>
      <c r="V63" s="105">
        <v>0</v>
      </c>
      <c r="W63" s="105">
        <v>0</v>
      </c>
      <c r="X63" s="105">
        <v>0</v>
      </c>
      <c r="Y63" s="105">
        <v>0</v>
      </c>
      <c r="Z63" s="105">
        <v>0</v>
      </c>
      <c r="AA63" s="105">
        <v>0</v>
      </c>
      <c r="AB63" s="105">
        <v>0</v>
      </c>
      <c r="AC63" s="105">
        <v>0</v>
      </c>
      <c r="AD63" s="105">
        <v>0</v>
      </c>
      <c r="AE63" s="105">
        <v>0</v>
      </c>
      <c r="AF63" s="105">
        <v>0</v>
      </c>
      <c r="AG63" s="105">
        <v>0</v>
      </c>
      <c r="AH63" s="105">
        <v>0</v>
      </c>
      <c r="AI63" s="105">
        <v>0</v>
      </c>
      <c r="AJ63" s="105">
        <v>0</v>
      </c>
      <c r="AK63" s="105">
        <v>0</v>
      </c>
      <c r="AL63" s="105">
        <v>0</v>
      </c>
      <c r="AM63" s="105">
        <v>0</v>
      </c>
      <c r="AN63" s="105">
        <v>0</v>
      </c>
      <c r="AO63" s="105">
        <v>0</v>
      </c>
      <c r="AP63" s="105">
        <v>0</v>
      </c>
      <c r="AQ63" s="105">
        <v>0</v>
      </c>
      <c r="AR63" s="105">
        <v>0</v>
      </c>
      <c r="AS63" s="105">
        <v>0</v>
      </c>
      <c r="AT63" s="105">
        <v>0</v>
      </c>
      <c r="AU63" s="105" t="s">
        <v>46</v>
      </c>
      <c r="AV63" s="105">
        <v>0</v>
      </c>
      <c r="AW63" s="105">
        <v>0</v>
      </c>
      <c r="AX63" s="105">
        <v>0</v>
      </c>
      <c r="AY63" s="105">
        <v>0</v>
      </c>
      <c r="AZ63" s="105">
        <v>0</v>
      </c>
      <c r="BA63" s="105">
        <v>0</v>
      </c>
      <c r="BB63" s="105">
        <v>0</v>
      </c>
      <c r="BC63" s="105">
        <v>0</v>
      </c>
      <c r="BD63" s="105">
        <v>0</v>
      </c>
      <c r="BE63" s="105">
        <v>0</v>
      </c>
      <c r="BF63" s="105">
        <v>0</v>
      </c>
      <c r="BG63" s="105">
        <v>0</v>
      </c>
      <c r="BH63" s="105">
        <v>0</v>
      </c>
      <c r="BI63" s="105">
        <v>0</v>
      </c>
      <c r="BJ63" s="105">
        <v>0</v>
      </c>
      <c r="BK63" s="105">
        <v>0</v>
      </c>
      <c r="BL63" s="105">
        <v>0</v>
      </c>
      <c r="BM63" s="105">
        <v>0</v>
      </c>
      <c r="BN63" s="105">
        <v>0</v>
      </c>
      <c r="BO63" s="105">
        <v>0</v>
      </c>
      <c r="BP63" s="105">
        <v>0</v>
      </c>
      <c r="BQ63" s="105">
        <v>0</v>
      </c>
      <c r="BR63" s="105">
        <v>0</v>
      </c>
      <c r="BS63" s="105">
        <v>0</v>
      </c>
      <c r="BT63" s="105">
        <v>0</v>
      </c>
      <c r="BU63" s="105">
        <v>0</v>
      </c>
      <c r="BV63" s="105">
        <v>0</v>
      </c>
      <c r="BW63" s="105">
        <v>0</v>
      </c>
      <c r="BX63" s="105">
        <v>0</v>
      </c>
      <c r="BY63" s="105">
        <v>0</v>
      </c>
      <c r="BZ63" s="105">
        <v>0</v>
      </c>
      <c r="CA63" s="105">
        <v>0</v>
      </c>
      <c r="CB63" s="105">
        <v>0</v>
      </c>
      <c r="CC63" s="105">
        <v>0</v>
      </c>
      <c r="CD63" s="105">
        <v>0</v>
      </c>
      <c r="CE63" s="105">
        <v>0</v>
      </c>
      <c r="CF63" s="105">
        <v>0</v>
      </c>
      <c r="CG63" s="105">
        <v>0</v>
      </c>
      <c r="CH63" s="105">
        <v>0</v>
      </c>
      <c r="CI63" s="105">
        <v>0</v>
      </c>
      <c r="CJ63" s="105">
        <v>0</v>
      </c>
      <c r="CK63" s="105">
        <v>0</v>
      </c>
      <c r="CL63" s="99" t="s">
        <v>46</v>
      </c>
    </row>
    <row r="64" spans="1:91" ht="47.25">
      <c r="A64" s="171" t="s">
        <v>132</v>
      </c>
      <c r="B64" s="172" t="s">
        <v>133</v>
      </c>
      <c r="C64" s="171" t="s">
        <v>45</v>
      </c>
      <c r="D64" s="171" t="s">
        <v>46</v>
      </c>
      <c r="E64" s="113">
        <v>0</v>
      </c>
      <c r="F64" s="113">
        <v>0</v>
      </c>
      <c r="G64" s="113">
        <v>0</v>
      </c>
      <c r="H64" s="113">
        <v>0</v>
      </c>
      <c r="I64" s="113">
        <v>0</v>
      </c>
      <c r="J64" s="113">
        <v>0</v>
      </c>
      <c r="K64" s="113">
        <v>0</v>
      </c>
      <c r="L64" s="105">
        <v>0</v>
      </c>
      <c r="M64" s="105">
        <v>0</v>
      </c>
      <c r="N64" s="105">
        <v>0</v>
      </c>
      <c r="O64" s="105">
        <v>0</v>
      </c>
      <c r="P64" s="105">
        <v>0</v>
      </c>
      <c r="Q64" s="105">
        <v>0</v>
      </c>
      <c r="R64" s="105">
        <v>0</v>
      </c>
      <c r="S64" s="105">
        <v>0</v>
      </c>
      <c r="T64" s="105">
        <v>0</v>
      </c>
      <c r="U64" s="105">
        <v>0</v>
      </c>
      <c r="V64" s="105">
        <v>0</v>
      </c>
      <c r="W64" s="105">
        <v>0</v>
      </c>
      <c r="X64" s="105">
        <v>0</v>
      </c>
      <c r="Y64" s="105">
        <v>0</v>
      </c>
      <c r="Z64" s="105">
        <v>0</v>
      </c>
      <c r="AA64" s="105">
        <v>0</v>
      </c>
      <c r="AB64" s="105">
        <v>0</v>
      </c>
      <c r="AC64" s="105">
        <v>0</v>
      </c>
      <c r="AD64" s="105">
        <v>0</v>
      </c>
      <c r="AE64" s="105">
        <v>0</v>
      </c>
      <c r="AF64" s="105">
        <v>0</v>
      </c>
      <c r="AG64" s="105">
        <v>0</v>
      </c>
      <c r="AH64" s="105">
        <v>0</v>
      </c>
      <c r="AI64" s="105">
        <v>0</v>
      </c>
      <c r="AJ64" s="105">
        <v>0</v>
      </c>
      <c r="AK64" s="105">
        <v>0</v>
      </c>
      <c r="AL64" s="105">
        <v>0</v>
      </c>
      <c r="AM64" s="105">
        <v>0</v>
      </c>
      <c r="AN64" s="105">
        <v>0</v>
      </c>
      <c r="AO64" s="105">
        <v>0</v>
      </c>
      <c r="AP64" s="105">
        <v>0</v>
      </c>
      <c r="AQ64" s="105">
        <v>0</v>
      </c>
      <c r="AR64" s="105">
        <v>0</v>
      </c>
      <c r="AS64" s="105">
        <v>0</v>
      </c>
      <c r="AT64" s="105">
        <v>0</v>
      </c>
      <c r="AU64" s="105" t="s">
        <v>46</v>
      </c>
      <c r="AV64" s="105">
        <v>0</v>
      </c>
      <c r="AW64" s="105">
        <v>0</v>
      </c>
      <c r="AX64" s="105">
        <v>0</v>
      </c>
      <c r="AY64" s="105">
        <v>0</v>
      </c>
      <c r="AZ64" s="105">
        <v>0</v>
      </c>
      <c r="BA64" s="105">
        <v>0</v>
      </c>
      <c r="BB64" s="105">
        <v>0</v>
      </c>
      <c r="BC64" s="105">
        <v>0</v>
      </c>
      <c r="BD64" s="105">
        <v>0</v>
      </c>
      <c r="BE64" s="105">
        <v>0</v>
      </c>
      <c r="BF64" s="105">
        <v>0</v>
      </c>
      <c r="BG64" s="105">
        <v>0</v>
      </c>
      <c r="BH64" s="105">
        <v>0</v>
      </c>
      <c r="BI64" s="105">
        <v>0</v>
      </c>
      <c r="BJ64" s="105">
        <v>0</v>
      </c>
      <c r="BK64" s="105">
        <v>0</v>
      </c>
      <c r="BL64" s="105">
        <v>0</v>
      </c>
      <c r="BM64" s="105">
        <v>0</v>
      </c>
      <c r="BN64" s="105">
        <v>0</v>
      </c>
      <c r="BO64" s="105">
        <v>0</v>
      </c>
      <c r="BP64" s="105">
        <v>0</v>
      </c>
      <c r="BQ64" s="105">
        <v>0</v>
      </c>
      <c r="BR64" s="105">
        <v>0</v>
      </c>
      <c r="BS64" s="105">
        <v>0</v>
      </c>
      <c r="BT64" s="105">
        <v>0</v>
      </c>
      <c r="BU64" s="105">
        <v>0</v>
      </c>
      <c r="BV64" s="105">
        <v>0</v>
      </c>
      <c r="BW64" s="105">
        <v>0</v>
      </c>
      <c r="BX64" s="105">
        <v>0</v>
      </c>
      <c r="BY64" s="105">
        <v>0</v>
      </c>
      <c r="BZ64" s="105">
        <v>0</v>
      </c>
      <c r="CA64" s="105">
        <v>0</v>
      </c>
      <c r="CB64" s="105">
        <v>0</v>
      </c>
      <c r="CC64" s="105">
        <v>0</v>
      </c>
      <c r="CD64" s="105">
        <v>0</v>
      </c>
      <c r="CE64" s="105">
        <v>0</v>
      </c>
      <c r="CF64" s="105">
        <v>0</v>
      </c>
      <c r="CG64" s="105">
        <v>0</v>
      </c>
      <c r="CH64" s="105">
        <v>0</v>
      </c>
      <c r="CI64" s="105">
        <v>0</v>
      </c>
      <c r="CJ64" s="105">
        <v>0</v>
      </c>
      <c r="CK64" s="105">
        <v>0</v>
      </c>
      <c r="CL64" s="99" t="e">
        <f>#REF!</f>
        <v>#REF!</v>
      </c>
    </row>
    <row r="65" spans="1:90" ht="63">
      <c r="A65" s="171" t="s">
        <v>134</v>
      </c>
      <c r="B65" s="172" t="s">
        <v>135</v>
      </c>
      <c r="C65" s="171" t="s">
        <v>45</v>
      </c>
      <c r="D65" s="171" t="s">
        <v>46</v>
      </c>
      <c r="E65" s="113">
        <f t="shared" ref="E65:K65" si="50">SUM(E66,E67)</f>
        <v>0</v>
      </c>
      <c r="F65" s="113">
        <f t="shared" si="50"/>
        <v>0</v>
      </c>
      <c r="G65" s="113">
        <f t="shared" si="50"/>
        <v>0</v>
      </c>
      <c r="H65" s="113">
        <f t="shared" si="50"/>
        <v>0</v>
      </c>
      <c r="I65" s="113">
        <f t="shared" si="50"/>
        <v>4.7</v>
      </c>
      <c r="J65" s="113">
        <f t="shared" si="50"/>
        <v>0</v>
      </c>
      <c r="K65" s="113">
        <f t="shared" si="50"/>
        <v>1</v>
      </c>
      <c r="L65" s="105">
        <v>0</v>
      </c>
      <c r="M65" s="105">
        <v>0</v>
      </c>
      <c r="N65" s="105">
        <v>0</v>
      </c>
      <c r="O65" s="105">
        <v>0</v>
      </c>
      <c r="P65" s="105">
        <v>0</v>
      </c>
      <c r="Q65" s="105">
        <v>0</v>
      </c>
      <c r="R65" s="105">
        <v>0</v>
      </c>
      <c r="S65" s="105">
        <v>0</v>
      </c>
      <c r="T65" s="105">
        <v>0</v>
      </c>
      <c r="U65" s="105">
        <v>0</v>
      </c>
      <c r="V65" s="105">
        <v>0</v>
      </c>
      <c r="W65" s="105">
        <v>0</v>
      </c>
      <c r="X65" s="105">
        <v>0</v>
      </c>
      <c r="Y65" s="105">
        <v>0</v>
      </c>
      <c r="Z65" s="105">
        <v>0</v>
      </c>
      <c r="AA65" s="105">
        <v>0</v>
      </c>
      <c r="AB65" s="105">
        <v>0</v>
      </c>
      <c r="AC65" s="105">
        <v>0</v>
      </c>
      <c r="AD65" s="105">
        <v>0</v>
      </c>
      <c r="AE65" s="105">
        <v>0</v>
      </c>
      <c r="AF65" s="105">
        <v>0</v>
      </c>
      <c r="AG65" s="105">
        <v>0</v>
      </c>
      <c r="AH65" s="105">
        <v>0</v>
      </c>
      <c r="AI65" s="105">
        <v>0</v>
      </c>
      <c r="AJ65" s="105">
        <v>0</v>
      </c>
      <c r="AK65" s="105">
        <v>0</v>
      </c>
      <c r="AL65" s="105">
        <v>0</v>
      </c>
      <c r="AM65" s="105">
        <v>0</v>
      </c>
      <c r="AN65" s="105">
        <v>0</v>
      </c>
      <c r="AO65" s="105">
        <v>0</v>
      </c>
      <c r="AP65" s="105">
        <v>0</v>
      </c>
      <c r="AQ65" s="105">
        <v>0</v>
      </c>
      <c r="AR65" s="105">
        <v>0</v>
      </c>
      <c r="AS65" s="105">
        <v>0</v>
      </c>
      <c r="AT65" s="105">
        <v>0</v>
      </c>
      <c r="AU65" s="105" t="s">
        <v>46</v>
      </c>
      <c r="AV65" s="105">
        <v>0</v>
      </c>
      <c r="AW65" s="105">
        <v>0</v>
      </c>
      <c r="AX65" s="105">
        <v>0</v>
      </c>
      <c r="AY65" s="105">
        <v>0</v>
      </c>
      <c r="AZ65" s="105">
        <v>0</v>
      </c>
      <c r="BA65" s="105">
        <v>0</v>
      </c>
      <c r="BB65" s="105">
        <v>0</v>
      </c>
      <c r="BC65" s="105">
        <v>0</v>
      </c>
      <c r="BD65" s="105">
        <v>0</v>
      </c>
      <c r="BE65" s="105">
        <v>0</v>
      </c>
      <c r="BF65" s="105">
        <v>0</v>
      </c>
      <c r="BG65" s="105">
        <v>0</v>
      </c>
      <c r="BH65" s="105">
        <v>0</v>
      </c>
      <c r="BI65" s="105">
        <v>0</v>
      </c>
      <c r="BJ65" s="105">
        <v>0</v>
      </c>
      <c r="BK65" s="105">
        <v>0</v>
      </c>
      <c r="BL65" s="105">
        <v>0</v>
      </c>
      <c r="BM65" s="105">
        <v>0</v>
      </c>
      <c r="BN65" s="105">
        <v>0</v>
      </c>
      <c r="BO65" s="105">
        <v>0</v>
      </c>
      <c r="BP65" s="105">
        <v>0</v>
      </c>
      <c r="BQ65" s="105">
        <v>0</v>
      </c>
      <c r="BR65" s="105">
        <v>0</v>
      </c>
      <c r="BS65" s="105">
        <v>0</v>
      </c>
      <c r="BT65" s="105">
        <v>0</v>
      </c>
      <c r="BU65" s="105">
        <v>0</v>
      </c>
      <c r="BV65" s="105">
        <v>0</v>
      </c>
      <c r="BW65" s="105">
        <v>0</v>
      </c>
      <c r="BX65" s="105">
        <v>0</v>
      </c>
      <c r="BY65" s="105">
        <v>0</v>
      </c>
      <c r="BZ65" s="105">
        <v>0</v>
      </c>
      <c r="CA65" s="105">
        <v>0</v>
      </c>
      <c r="CB65" s="105">
        <v>0</v>
      </c>
      <c r="CC65" s="105">
        <v>0</v>
      </c>
      <c r="CD65" s="105">
        <v>0</v>
      </c>
      <c r="CE65" s="105">
        <v>0</v>
      </c>
      <c r="CF65" s="105">
        <v>0</v>
      </c>
      <c r="CG65" s="105">
        <v>0</v>
      </c>
      <c r="CH65" s="105">
        <v>0</v>
      </c>
      <c r="CI65" s="105">
        <v>0</v>
      </c>
      <c r="CJ65" s="105">
        <v>0</v>
      </c>
      <c r="CK65" s="105">
        <v>0</v>
      </c>
      <c r="CL65" s="99" t="s">
        <v>46</v>
      </c>
    </row>
    <row r="66" spans="1:90" ht="63">
      <c r="A66" s="171" t="s">
        <v>136</v>
      </c>
      <c r="B66" s="172" t="s">
        <v>137</v>
      </c>
      <c r="C66" s="171" t="s">
        <v>45</v>
      </c>
      <c r="D66" s="171" t="s">
        <v>46</v>
      </c>
      <c r="E66" s="113">
        <v>0</v>
      </c>
      <c r="F66" s="113">
        <v>0</v>
      </c>
      <c r="G66" s="113">
        <v>0</v>
      </c>
      <c r="H66" s="113">
        <v>0</v>
      </c>
      <c r="I66" s="113">
        <v>0</v>
      </c>
      <c r="J66" s="113">
        <v>0</v>
      </c>
      <c r="K66" s="113">
        <v>0</v>
      </c>
      <c r="L66" s="105">
        <f t="shared" ref="L66:BX66" si="51">SUM(L67,L68)</f>
        <v>0</v>
      </c>
      <c r="M66" s="105">
        <f t="shared" si="51"/>
        <v>0</v>
      </c>
      <c r="N66" s="105">
        <f t="shared" si="51"/>
        <v>0</v>
      </c>
      <c r="O66" s="105">
        <f t="shared" si="51"/>
        <v>0</v>
      </c>
      <c r="P66" s="105">
        <f t="shared" si="51"/>
        <v>0</v>
      </c>
      <c r="Q66" s="105">
        <f t="shared" si="51"/>
        <v>0</v>
      </c>
      <c r="R66" s="105">
        <f t="shared" si="51"/>
        <v>0</v>
      </c>
      <c r="S66" s="105">
        <f t="shared" si="51"/>
        <v>0</v>
      </c>
      <c r="T66" s="105">
        <f t="shared" si="51"/>
        <v>0</v>
      </c>
      <c r="U66" s="105">
        <f t="shared" si="51"/>
        <v>0</v>
      </c>
      <c r="V66" s="105">
        <f t="shared" si="51"/>
        <v>0</v>
      </c>
      <c r="W66" s="105">
        <f t="shared" si="51"/>
        <v>0</v>
      </c>
      <c r="X66" s="105">
        <f t="shared" si="51"/>
        <v>0</v>
      </c>
      <c r="Y66" s="105">
        <f t="shared" si="51"/>
        <v>0</v>
      </c>
      <c r="Z66" s="105">
        <f t="shared" si="51"/>
        <v>0</v>
      </c>
      <c r="AA66" s="105">
        <f t="shared" si="51"/>
        <v>0</v>
      </c>
      <c r="AB66" s="105">
        <f t="shared" si="51"/>
        <v>0</v>
      </c>
      <c r="AC66" s="105">
        <f t="shared" si="51"/>
        <v>0</v>
      </c>
      <c r="AD66" s="105">
        <f t="shared" si="51"/>
        <v>0</v>
      </c>
      <c r="AE66" s="105">
        <f t="shared" si="51"/>
        <v>0</v>
      </c>
      <c r="AF66" s="105">
        <f t="shared" si="51"/>
        <v>0</v>
      </c>
      <c r="AG66" s="105">
        <f t="shared" si="51"/>
        <v>0</v>
      </c>
      <c r="AH66" s="105">
        <f t="shared" si="51"/>
        <v>0</v>
      </c>
      <c r="AI66" s="105">
        <f t="shared" si="51"/>
        <v>0</v>
      </c>
      <c r="AJ66" s="105">
        <f t="shared" si="51"/>
        <v>0</v>
      </c>
      <c r="AK66" s="105">
        <f t="shared" si="51"/>
        <v>0</v>
      </c>
      <c r="AL66" s="105">
        <f t="shared" si="51"/>
        <v>0</v>
      </c>
      <c r="AM66" s="105">
        <f t="shared" si="51"/>
        <v>0</v>
      </c>
      <c r="AN66" s="105">
        <f t="shared" si="51"/>
        <v>0</v>
      </c>
      <c r="AO66" s="105">
        <f t="shared" si="51"/>
        <v>0</v>
      </c>
      <c r="AP66" s="105">
        <f t="shared" si="51"/>
        <v>0</v>
      </c>
      <c r="AQ66" s="105">
        <f t="shared" si="51"/>
        <v>0</v>
      </c>
      <c r="AR66" s="105">
        <f t="shared" si="51"/>
        <v>0</v>
      </c>
      <c r="AS66" s="105">
        <f t="shared" si="51"/>
        <v>0</v>
      </c>
      <c r="AT66" s="105">
        <f t="shared" si="51"/>
        <v>0</v>
      </c>
      <c r="AU66" s="105" t="s">
        <v>46</v>
      </c>
      <c r="AV66" s="105">
        <f t="shared" si="51"/>
        <v>0</v>
      </c>
      <c r="AW66" s="105">
        <f t="shared" si="51"/>
        <v>0</v>
      </c>
      <c r="AX66" s="105">
        <f t="shared" si="51"/>
        <v>0</v>
      </c>
      <c r="AY66" s="105">
        <f t="shared" si="51"/>
        <v>0</v>
      </c>
      <c r="AZ66" s="105">
        <f t="shared" si="51"/>
        <v>0</v>
      </c>
      <c r="BA66" s="105">
        <f t="shared" si="51"/>
        <v>0</v>
      </c>
      <c r="BB66" s="105">
        <f t="shared" si="51"/>
        <v>0</v>
      </c>
      <c r="BC66" s="105">
        <f t="shared" si="51"/>
        <v>0</v>
      </c>
      <c r="BD66" s="105">
        <f t="shared" si="51"/>
        <v>0</v>
      </c>
      <c r="BE66" s="105">
        <f t="shared" si="51"/>
        <v>0</v>
      </c>
      <c r="BF66" s="105">
        <f t="shared" si="51"/>
        <v>0</v>
      </c>
      <c r="BG66" s="105">
        <f t="shared" si="51"/>
        <v>0</v>
      </c>
      <c r="BH66" s="105">
        <f t="shared" si="51"/>
        <v>0</v>
      </c>
      <c r="BI66" s="105">
        <f t="shared" si="51"/>
        <v>0</v>
      </c>
      <c r="BJ66" s="105">
        <f t="shared" si="51"/>
        <v>0</v>
      </c>
      <c r="BK66" s="105">
        <f t="shared" si="51"/>
        <v>0</v>
      </c>
      <c r="BL66" s="105">
        <f t="shared" si="51"/>
        <v>0</v>
      </c>
      <c r="BM66" s="105">
        <f t="shared" si="51"/>
        <v>0</v>
      </c>
      <c r="BN66" s="105">
        <f t="shared" si="51"/>
        <v>0</v>
      </c>
      <c r="BO66" s="105">
        <f t="shared" si="51"/>
        <v>0</v>
      </c>
      <c r="BP66" s="105">
        <f t="shared" si="51"/>
        <v>0</v>
      </c>
      <c r="BQ66" s="105">
        <f t="shared" si="51"/>
        <v>0</v>
      </c>
      <c r="BR66" s="105">
        <f t="shared" si="51"/>
        <v>0</v>
      </c>
      <c r="BS66" s="105">
        <f t="shared" si="51"/>
        <v>0</v>
      </c>
      <c r="BT66" s="105">
        <f t="shared" si="51"/>
        <v>0</v>
      </c>
      <c r="BU66" s="105">
        <f t="shared" si="51"/>
        <v>0</v>
      </c>
      <c r="BV66" s="105">
        <f t="shared" si="51"/>
        <v>0</v>
      </c>
      <c r="BW66" s="105">
        <f t="shared" si="51"/>
        <v>0</v>
      </c>
      <c r="BX66" s="105">
        <f t="shared" si="51"/>
        <v>0</v>
      </c>
      <c r="BY66" s="105">
        <f t="shared" ref="BY66:CK66" si="52">SUM(BY67,BY68)</f>
        <v>0</v>
      </c>
      <c r="BZ66" s="105">
        <f t="shared" si="52"/>
        <v>0</v>
      </c>
      <c r="CA66" s="105">
        <f t="shared" si="52"/>
        <v>0</v>
      </c>
      <c r="CB66" s="105">
        <f t="shared" si="52"/>
        <v>0</v>
      </c>
      <c r="CC66" s="105">
        <f t="shared" si="52"/>
        <v>0</v>
      </c>
      <c r="CD66" s="105">
        <f t="shared" si="52"/>
        <v>0</v>
      </c>
      <c r="CE66" s="105">
        <f t="shared" si="52"/>
        <v>0</v>
      </c>
      <c r="CF66" s="105">
        <f t="shared" si="52"/>
        <v>0</v>
      </c>
      <c r="CG66" s="105">
        <f t="shared" si="52"/>
        <v>0</v>
      </c>
      <c r="CH66" s="105">
        <f t="shared" si="52"/>
        <v>0</v>
      </c>
      <c r="CI66" s="105">
        <f t="shared" si="52"/>
        <v>0</v>
      </c>
      <c r="CJ66" s="105">
        <f t="shared" si="52"/>
        <v>0</v>
      </c>
      <c r="CK66" s="105">
        <f t="shared" si="52"/>
        <v>0</v>
      </c>
      <c r="CL66" s="99" t="s">
        <v>46</v>
      </c>
    </row>
    <row r="67" spans="1:90" ht="31.5">
      <c r="A67" s="171" t="s">
        <v>138</v>
      </c>
      <c r="B67" s="172" t="s">
        <v>139</v>
      </c>
      <c r="C67" s="171" t="s">
        <v>45</v>
      </c>
      <c r="D67" s="171" t="s">
        <v>46</v>
      </c>
      <c r="E67" s="113">
        <f t="shared" ref="E67:K67" si="53">SUM(E68:E80)</f>
        <v>0</v>
      </c>
      <c r="F67" s="113">
        <f t="shared" si="53"/>
        <v>0</v>
      </c>
      <c r="G67" s="113">
        <f t="shared" si="53"/>
        <v>0</v>
      </c>
      <c r="H67" s="113">
        <f t="shared" si="53"/>
        <v>0</v>
      </c>
      <c r="I67" s="113">
        <f t="shared" si="53"/>
        <v>4.7</v>
      </c>
      <c r="J67" s="113">
        <f t="shared" si="53"/>
        <v>0</v>
      </c>
      <c r="K67" s="113">
        <f t="shared" si="53"/>
        <v>1</v>
      </c>
      <c r="L67" s="105" t="s">
        <v>46</v>
      </c>
      <c r="M67" s="105" t="s">
        <v>46</v>
      </c>
      <c r="N67" s="105" t="s">
        <v>46</v>
      </c>
      <c r="O67" s="105" t="s">
        <v>46</v>
      </c>
      <c r="P67" s="105" t="s">
        <v>46</v>
      </c>
      <c r="Q67" s="105" t="s">
        <v>46</v>
      </c>
      <c r="R67" s="105" t="s">
        <v>46</v>
      </c>
      <c r="S67" s="105" t="s">
        <v>46</v>
      </c>
      <c r="T67" s="105" t="s">
        <v>46</v>
      </c>
      <c r="U67" s="105" t="s">
        <v>46</v>
      </c>
      <c r="V67" s="105" t="s">
        <v>46</v>
      </c>
      <c r="W67" s="105" t="s">
        <v>46</v>
      </c>
      <c r="X67" s="105" t="s">
        <v>46</v>
      </c>
      <c r="Y67" s="105" t="s">
        <v>46</v>
      </c>
      <c r="Z67" s="105" t="s">
        <v>46</v>
      </c>
      <c r="AA67" s="105" t="s">
        <v>46</v>
      </c>
      <c r="AB67" s="105" t="s">
        <v>46</v>
      </c>
      <c r="AC67" s="105" t="s">
        <v>46</v>
      </c>
      <c r="AD67" s="105" t="s">
        <v>46</v>
      </c>
      <c r="AE67" s="105" t="s">
        <v>46</v>
      </c>
      <c r="AF67" s="105" t="s">
        <v>46</v>
      </c>
      <c r="AG67" s="105" t="s">
        <v>46</v>
      </c>
      <c r="AH67" s="105" t="s">
        <v>46</v>
      </c>
      <c r="AI67" s="105" t="s">
        <v>46</v>
      </c>
      <c r="AJ67" s="105" t="s">
        <v>46</v>
      </c>
      <c r="AK67" s="105" t="s">
        <v>46</v>
      </c>
      <c r="AL67" s="105" t="s">
        <v>46</v>
      </c>
      <c r="AM67" s="105" t="s">
        <v>46</v>
      </c>
      <c r="AN67" s="105" t="s">
        <v>46</v>
      </c>
      <c r="AO67" s="105" t="s">
        <v>46</v>
      </c>
      <c r="AP67" s="105" t="s">
        <v>46</v>
      </c>
      <c r="AQ67" s="105" t="s">
        <v>46</v>
      </c>
      <c r="AR67" s="105" t="s">
        <v>46</v>
      </c>
      <c r="AS67" s="105" t="s">
        <v>46</v>
      </c>
      <c r="AT67" s="105" t="s">
        <v>46</v>
      </c>
      <c r="AU67" s="105" t="s">
        <v>46</v>
      </c>
      <c r="AV67" s="105" t="s">
        <v>46</v>
      </c>
      <c r="AW67" s="105" t="s">
        <v>46</v>
      </c>
      <c r="AX67" s="105" t="s">
        <v>46</v>
      </c>
      <c r="AY67" s="105" t="s">
        <v>46</v>
      </c>
      <c r="AZ67" s="105" t="s">
        <v>46</v>
      </c>
      <c r="BA67" s="105" t="s">
        <v>46</v>
      </c>
      <c r="BB67" s="105" t="s">
        <v>46</v>
      </c>
      <c r="BC67" s="105" t="s">
        <v>46</v>
      </c>
      <c r="BD67" s="105" t="s">
        <v>46</v>
      </c>
      <c r="BE67" s="105" t="s">
        <v>46</v>
      </c>
      <c r="BF67" s="105" t="s">
        <v>46</v>
      </c>
      <c r="BG67" s="105" t="s">
        <v>46</v>
      </c>
      <c r="BH67" s="105" t="s">
        <v>46</v>
      </c>
      <c r="BI67" s="105" t="s">
        <v>46</v>
      </c>
      <c r="BJ67" s="105" t="s">
        <v>46</v>
      </c>
      <c r="BK67" s="105" t="s">
        <v>46</v>
      </c>
      <c r="BL67" s="105" t="s">
        <v>46</v>
      </c>
      <c r="BM67" s="105" t="s">
        <v>46</v>
      </c>
      <c r="BN67" s="105" t="s">
        <v>46</v>
      </c>
      <c r="BO67" s="105" t="s">
        <v>46</v>
      </c>
      <c r="BP67" s="105" t="s">
        <v>46</v>
      </c>
      <c r="BQ67" s="105" t="s">
        <v>46</v>
      </c>
      <c r="BR67" s="105" t="s">
        <v>46</v>
      </c>
      <c r="BS67" s="105" t="s">
        <v>46</v>
      </c>
      <c r="BT67" s="105" t="s">
        <v>46</v>
      </c>
      <c r="BU67" s="105" t="s">
        <v>46</v>
      </c>
      <c r="BV67" s="105" t="s">
        <v>46</v>
      </c>
      <c r="BW67" s="105" t="s">
        <v>46</v>
      </c>
      <c r="BX67" s="105" t="s">
        <v>46</v>
      </c>
      <c r="BY67" s="105" t="s">
        <v>46</v>
      </c>
      <c r="BZ67" s="105" t="s">
        <v>46</v>
      </c>
      <c r="CA67" s="105" t="s">
        <v>46</v>
      </c>
      <c r="CB67" s="105" t="s">
        <v>46</v>
      </c>
      <c r="CC67" s="105" t="s">
        <v>46</v>
      </c>
      <c r="CD67" s="105" t="s">
        <v>46</v>
      </c>
      <c r="CE67" s="105" t="s">
        <v>46</v>
      </c>
      <c r="CF67" s="105" t="s">
        <v>46</v>
      </c>
      <c r="CG67" s="105" t="s">
        <v>46</v>
      </c>
      <c r="CH67" s="105" t="s">
        <v>46</v>
      </c>
      <c r="CI67" s="105" t="s">
        <v>46</v>
      </c>
      <c r="CJ67" s="105" t="s">
        <v>46</v>
      </c>
      <c r="CK67" s="105" t="s">
        <v>46</v>
      </c>
      <c r="CL67" s="99" t="s">
        <v>46</v>
      </c>
    </row>
    <row r="68" spans="1:90" ht="47.25">
      <c r="A68" s="171" t="s">
        <v>140</v>
      </c>
      <c r="B68" s="172" t="s">
        <v>141</v>
      </c>
      <c r="C68" s="171" t="s">
        <v>45</v>
      </c>
      <c r="D68" s="171" t="s">
        <v>46</v>
      </c>
      <c r="E68" s="113">
        <f>[5]В0228_1037000158513_04_0_69_!BL78</f>
        <v>0</v>
      </c>
      <c r="F68" s="113">
        <f>[5]В0228_1037000158513_04_0_69_!BM78</f>
        <v>0</v>
      </c>
      <c r="G68" s="113">
        <v>0</v>
      </c>
      <c r="H68" s="113">
        <v>0</v>
      </c>
      <c r="I68" s="113">
        <v>0</v>
      </c>
      <c r="J68" s="113">
        <f>[5]В0228_1037000158513_04_0_69_!BO78</f>
        <v>0</v>
      </c>
      <c r="K68" s="113">
        <f>[5]В0228_1037000158513_04_0_69_!BP78</f>
        <v>1</v>
      </c>
      <c r="L68" s="105" t="s">
        <v>46</v>
      </c>
      <c r="M68" s="105" t="s">
        <v>46</v>
      </c>
      <c r="N68" s="105" t="s">
        <v>46</v>
      </c>
      <c r="O68" s="105" t="s">
        <v>46</v>
      </c>
      <c r="P68" s="105" t="s">
        <v>46</v>
      </c>
      <c r="Q68" s="105" t="s">
        <v>46</v>
      </c>
      <c r="R68" s="105" t="s">
        <v>46</v>
      </c>
      <c r="S68" s="105" t="s">
        <v>46</v>
      </c>
      <c r="T68" s="105" t="s">
        <v>46</v>
      </c>
      <c r="U68" s="105" t="s">
        <v>46</v>
      </c>
      <c r="V68" s="105" t="s">
        <v>46</v>
      </c>
      <c r="W68" s="105" t="s">
        <v>46</v>
      </c>
      <c r="X68" s="105" t="s">
        <v>46</v>
      </c>
      <c r="Y68" s="105" t="s">
        <v>46</v>
      </c>
      <c r="Z68" s="105" t="s">
        <v>46</v>
      </c>
      <c r="AA68" s="105" t="s">
        <v>46</v>
      </c>
      <c r="AB68" s="105" t="s">
        <v>46</v>
      </c>
      <c r="AC68" s="105" t="s">
        <v>46</v>
      </c>
      <c r="AD68" s="105" t="s">
        <v>46</v>
      </c>
      <c r="AE68" s="105" t="s">
        <v>46</v>
      </c>
      <c r="AF68" s="105" t="s">
        <v>46</v>
      </c>
      <c r="AG68" s="105" t="s">
        <v>46</v>
      </c>
      <c r="AH68" s="105" t="s">
        <v>46</v>
      </c>
      <c r="AI68" s="105" t="s">
        <v>46</v>
      </c>
      <c r="AJ68" s="105" t="s">
        <v>46</v>
      </c>
      <c r="AK68" s="105" t="s">
        <v>46</v>
      </c>
      <c r="AL68" s="105" t="s">
        <v>46</v>
      </c>
      <c r="AM68" s="105" t="s">
        <v>46</v>
      </c>
      <c r="AN68" s="105" t="s">
        <v>46</v>
      </c>
      <c r="AO68" s="105" t="s">
        <v>46</v>
      </c>
      <c r="AP68" s="105" t="s">
        <v>46</v>
      </c>
      <c r="AQ68" s="105" t="s">
        <v>46</v>
      </c>
      <c r="AR68" s="105" t="s">
        <v>46</v>
      </c>
      <c r="AS68" s="105" t="s">
        <v>46</v>
      </c>
      <c r="AT68" s="105" t="s">
        <v>46</v>
      </c>
      <c r="AU68" s="105" t="s">
        <v>46</v>
      </c>
      <c r="AV68" s="105" t="s">
        <v>46</v>
      </c>
      <c r="AW68" s="105" t="s">
        <v>46</v>
      </c>
      <c r="AX68" s="105" t="s">
        <v>46</v>
      </c>
      <c r="AY68" s="105" t="s">
        <v>46</v>
      </c>
      <c r="AZ68" s="105" t="s">
        <v>46</v>
      </c>
      <c r="BA68" s="105" t="s">
        <v>46</v>
      </c>
      <c r="BB68" s="105" t="s">
        <v>46</v>
      </c>
      <c r="BC68" s="105" t="s">
        <v>46</v>
      </c>
      <c r="BD68" s="105" t="s">
        <v>46</v>
      </c>
      <c r="BE68" s="105" t="s">
        <v>46</v>
      </c>
      <c r="BF68" s="105" t="s">
        <v>46</v>
      </c>
      <c r="BG68" s="105" t="s">
        <v>46</v>
      </c>
      <c r="BH68" s="105" t="s">
        <v>46</v>
      </c>
      <c r="BI68" s="105" t="s">
        <v>46</v>
      </c>
      <c r="BJ68" s="105" t="s">
        <v>46</v>
      </c>
      <c r="BK68" s="105" t="s">
        <v>46</v>
      </c>
      <c r="BL68" s="105" t="s">
        <v>46</v>
      </c>
      <c r="BM68" s="105" t="s">
        <v>46</v>
      </c>
      <c r="BN68" s="105" t="s">
        <v>46</v>
      </c>
      <c r="BO68" s="105" t="s">
        <v>46</v>
      </c>
      <c r="BP68" s="105" t="s">
        <v>46</v>
      </c>
      <c r="BQ68" s="105" t="s">
        <v>46</v>
      </c>
      <c r="BR68" s="105" t="s">
        <v>46</v>
      </c>
      <c r="BS68" s="105" t="s">
        <v>46</v>
      </c>
      <c r="BT68" s="105" t="s">
        <v>46</v>
      </c>
      <c r="BU68" s="105" t="s">
        <v>46</v>
      </c>
      <c r="BV68" s="105" t="s">
        <v>46</v>
      </c>
      <c r="BW68" s="105" t="s">
        <v>46</v>
      </c>
      <c r="BX68" s="105" t="s">
        <v>46</v>
      </c>
      <c r="BY68" s="105" t="s">
        <v>46</v>
      </c>
      <c r="BZ68" s="105" t="s">
        <v>46</v>
      </c>
      <c r="CA68" s="105" t="s">
        <v>46</v>
      </c>
      <c r="CB68" s="105" t="s">
        <v>46</v>
      </c>
      <c r="CC68" s="105" t="s">
        <v>46</v>
      </c>
      <c r="CD68" s="105" t="s">
        <v>46</v>
      </c>
      <c r="CE68" s="105" t="s">
        <v>46</v>
      </c>
      <c r="CF68" s="105" t="s">
        <v>46</v>
      </c>
      <c r="CG68" s="105" t="s">
        <v>46</v>
      </c>
      <c r="CH68" s="105" t="s">
        <v>46</v>
      </c>
      <c r="CI68" s="105" t="s">
        <v>46</v>
      </c>
      <c r="CJ68" s="105" t="s">
        <v>46</v>
      </c>
      <c r="CK68" s="105" t="s">
        <v>46</v>
      </c>
      <c r="CL68" s="99" t="e">
        <f>#REF!</f>
        <v>#REF!</v>
      </c>
    </row>
    <row r="69" spans="1:90" ht="15" customHeight="1">
      <c r="A69" s="171" t="s">
        <v>144</v>
      </c>
      <c r="B69" s="172" t="s">
        <v>145</v>
      </c>
      <c r="C69" s="171" t="s">
        <v>45</v>
      </c>
      <c r="D69" s="171" t="s">
        <v>46</v>
      </c>
      <c r="E69" s="113"/>
      <c r="F69" s="113"/>
      <c r="G69" s="113"/>
      <c r="H69" s="113"/>
      <c r="I69" s="113"/>
      <c r="J69" s="113"/>
      <c r="K69" s="113"/>
      <c r="L69" s="105">
        <f t="shared" ref="L69:BX69" si="54">SUM(L70,L71)</f>
        <v>0</v>
      </c>
      <c r="M69" s="105">
        <f t="shared" si="54"/>
        <v>0</v>
      </c>
      <c r="N69" s="105">
        <f t="shared" si="54"/>
        <v>0</v>
      </c>
      <c r="O69" s="105">
        <f t="shared" si="54"/>
        <v>0</v>
      </c>
      <c r="P69" s="105">
        <f t="shared" si="54"/>
        <v>0</v>
      </c>
      <c r="Q69" s="105">
        <f t="shared" si="54"/>
        <v>0</v>
      </c>
      <c r="R69" s="105">
        <f t="shared" si="54"/>
        <v>0</v>
      </c>
      <c r="S69" s="105">
        <f t="shared" si="54"/>
        <v>0</v>
      </c>
      <c r="T69" s="105">
        <f t="shared" si="54"/>
        <v>0</v>
      </c>
      <c r="U69" s="105">
        <f t="shared" si="54"/>
        <v>0</v>
      </c>
      <c r="V69" s="105">
        <f t="shared" si="54"/>
        <v>0</v>
      </c>
      <c r="W69" s="105">
        <f t="shared" si="54"/>
        <v>0</v>
      </c>
      <c r="X69" s="105">
        <f t="shared" si="54"/>
        <v>0</v>
      </c>
      <c r="Y69" s="105">
        <f t="shared" si="54"/>
        <v>0</v>
      </c>
      <c r="Z69" s="105">
        <f t="shared" si="54"/>
        <v>0</v>
      </c>
      <c r="AA69" s="105">
        <f t="shared" si="54"/>
        <v>0</v>
      </c>
      <c r="AB69" s="105">
        <f t="shared" si="54"/>
        <v>0</v>
      </c>
      <c r="AC69" s="105">
        <f t="shared" si="54"/>
        <v>0</v>
      </c>
      <c r="AD69" s="105">
        <f t="shared" si="54"/>
        <v>0</v>
      </c>
      <c r="AE69" s="105">
        <f t="shared" si="54"/>
        <v>0</v>
      </c>
      <c r="AF69" s="105">
        <f t="shared" si="54"/>
        <v>0</v>
      </c>
      <c r="AG69" s="105">
        <f t="shared" si="54"/>
        <v>0</v>
      </c>
      <c r="AH69" s="105">
        <f t="shared" si="54"/>
        <v>0</v>
      </c>
      <c r="AI69" s="105">
        <f t="shared" si="54"/>
        <v>0</v>
      </c>
      <c r="AJ69" s="105">
        <f t="shared" si="54"/>
        <v>0</v>
      </c>
      <c r="AK69" s="105">
        <f t="shared" si="54"/>
        <v>0</v>
      </c>
      <c r="AL69" s="105">
        <f t="shared" si="54"/>
        <v>0</v>
      </c>
      <c r="AM69" s="105">
        <f t="shared" si="54"/>
        <v>0</v>
      </c>
      <c r="AN69" s="105">
        <f t="shared" si="54"/>
        <v>0</v>
      </c>
      <c r="AO69" s="105">
        <f t="shared" si="54"/>
        <v>0</v>
      </c>
      <c r="AP69" s="105">
        <f t="shared" si="54"/>
        <v>0</v>
      </c>
      <c r="AQ69" s="105">
        <f t="shared" si="54"/>
        <v>0</v>
      </c>
      <c r="AR69" s="105">
        <f t="shared" si="54"/>
        <v>0</v>
      </c>
      <c r="AS69" s="105">
        <f t="shared" si="54"/>
        <v>0</v>
      </c>
      <c r="AT69" s="105">
        <f t="shared" si="54"/>
        <v>0</v>
      </c>
      <c r="AU69" s="105" t="s">
        <v>46</v>
      </c>
      <c r="AV69" s="105">
        <f t="shared" si="54"/>
        <v>0</v>
      </c>
      <c r="AW69" s="105">
        <f t="shared" si="54"/>
        <v>0</v>
      </c>
      <c r="AX69" s="105">
        <f t="shared" si="54"/>
        <v>0</v>
      </c>
      <c r="AY69" s="105">
        <f t="shared" si="54"/>
        <v>0</v>
      </c>
      <c r="AZ69" s="105">
        <f t="shared" si="54"/>
        <v>0</v>
      </c>
      <c r="BA69" s="105">
        <f t="shared" si="54"/>
        <v>0</v>
      </c>
      <c r="BB69" s="105">
        <f t="shared" si="54"/>
        <v>0</v>
      </c>
      <c r="BC69" s="105">
        <f t="shared" si="54"/>
        <v>0</v>
      </c>
      <c r="BD69" s="105">
        <f t="shared" si="54"/>
        <v>0</v>
      </c>
      <c r="BE69" s="105">
        <f t="shared" si="54"/>
        <v>0</v>
      </c>
      <c r="BF69" s="105">
        <f t="shared" si="54"/>
        <v>0</v>
      </c>
      <c r="BG69" s="105">
        <f t="shared" si="54"/>
        <v>0</v>
      </c>
      <c r="BH69" s="105">
        <f t="shared" si="54"/>
        <v>0</v>
      </c>
      <c r="BI69" s="105">
        <f t="shared" si="54"/>
        <v>0</v>
      </c>
      <c r="BJ69" s="105">
        <f t="shared" si="54"/>
        <v>0</v>
      </c>
      <c r="BK69" s="105">
        <f t="shared" si="54"/>
        <v>0</v>
      </c>
      <c r="BL69" s="105">
        <f t="shared" si="54"/>
        <v>0</v>
      </c>
      <c r="BM69" s="105">
        <f t="shared" si="54"/>
        <v>0</v>
      </c>
      <c r="BN69" s="105">
        <f t="shared" si="54"/>
        <v>0</v>
      </c>
      <c r="BO69" s="105">
        <f t="shared" si="54"/>
        <v>0</v>
      </c>
      <c r="BP69" s="105">
        <f t="shared" si="54"/>
        <v>0</v>
      </c>
      <c r="BQ69" s="105">
        <f t="shared" si="54"/>
        <v>0</v>
      </c>
      <c r="BR69" s="105">
        <f t="shared" si="54"/>
        <v>0</v>
      </c>
      <c r="BS69" s="105">
        <f t="shared" si="54"/>
        <v>0</v>
      </c>
      <c r="BT69" s="105">
        <f t="shared" si="54"/>
        <v>0</v>
      </c>
      <c r="BU69" s="105">
        <f t="shared" si="54"/>
        <v>0</v>
      </c>
      <c r="BV69" s="105">
        <f t="shared" si="54"/>
        <v>0</v>
      </c>
      <c r="BW69" s="105">
        <f t="shared" si="54"/>
        <v>0</v>
      </c>
      <c r="BX69" s="105">
        <f t="shared" si="54"/>
        <v>0</v>
      </c>
      <c r="BY69" s="105">
        <f t="shared" ref="BY69:CK69" si="55">SUM(BY70,BY71)</f>
        <v>0</v>
      </c>
      <c r="BZ69" s="105">
        <f t="shared" si="55"/>
        <v>0</v>
      </c>
      <c r="CA69" s="105">
        <f t="shared" si="55"/>
        <v>0</v>
      </c>
      <c r="CB69" s="105">
        <f t="shared" si="55"/>
        <v>0</v>
      </c>
      <c r="CC69" s="105">
        <f t="shared" si="55"/>
        <v>0</v>
      </c>
      <c r="CD69" s="105">
        <f t="shared" si="55"/>
        <v>0</v>
      </c>
      <c r="CE69" s="105">
        <f t="shared" si="55"/>
        <v>0</v>
      </c>
      <c r="CF69" s="105">
        <f t="shared" si="55"/>
        <v>0</v>
      </c>
      <c r="CG69" s="105">
        <f t="shared" si="55"/>
        <v>0</v>
      </c>
      <c r="CH69" s="105">
        <f t="shared" si="55"/>
        <v>0</v>
      </c>
      <c r="CI69" s="105">
        <f t="shared" si="55"/>
        <v>0</v>
      </c>
      <c r="CJ69" s="105">
        <f t="shared" si="55"/>
        <v>0</v>
      </c>
      <c r="CK69" s="105">
        <f t="shared" si="55"/>
        <v>0</v>
      </c>
      <c r="CL69" s="99" t="e">
        <f>#REF!</f>
        <v>#REF!</v>
      </c>
    </row>
    <row r="70" spans="1:90" ht="78.75">
      <c r="A70" s="171" t="s">
        <v>147</v>
      </c>
      <c r="B70" s="172" t="s">
        <v>148</v>
      </c>
      <c r="C70" s="171" t="s">
        <v>45</v>
      </c>
      <c r="D70" s="171" t="s">
        <v>46</v>
      </c>
      <c r="E70" s="113"/>
      <c r="F70" s="113"/>
      <c r="G70" s="113"/>
      <c r="H70" s="113"/>
      <c r="I70" s="113"/>
      <c r="J70" s="113"/>
      <c r="K70" s="113"/>
      <c r="L70" s="105">
        <v>0</v>
      </c>
      <c r="M70" s="105">
        <v>0</v>
      </c>
      <c r="N70" s="105">
        <v>0</v>
      </c>
      <c r="O70" s="105">
        <v>0</v>
      </c>
      <c r="P70" s="105">
        <v>0</v>
      </c>
      <c r="Q70" s="105">
        <v>0</v>
      </c>
      <c r="R70" s="105">
        <v>0</v>
      </c>
      <c r="S70" s="105">
        <v>0</v>
      </c>
      <c r="T70" s="105">
        <v>0</v>
      </c>
      <c r="U70" s="105">
        <v>0</v>
      </c>
      <c r="V70" s="105">
        <v>0</v>
      </c>
      <c r="W70" s="105">
        <v>0</v>
      </c>
      <c r="X70" s="105">
        <v>0</v>
      </c>
      <c r="Y70" s="105">
        <v>0</v>
      </c>
      <c r="Z70" s="105">
        <v>0</v>
      </c>
      <c r="AA70" s="105">
        <v>0</v>
      </c>
      <c r="AB70" s="105">
        <v>0</v>
      </c>
      <c r="AC70" s="105">
        <v>0</v>
      </c>
      <c r="AD70" s="105">
        <v>0</v>
      </c>
      <c r="AE70" s="105">
        <v>0</v>
      </c>
      <c r="AF70" s="105">
        <v>0</v>
      </c>
      <c r="AG70" s="105">
        <v>0</v>
      </c>
      <c r="AH70" s="105">
        <v>0</v>
      </c>
      <c r="AI70" s="105">
        <v>0</v>
      </c>
      <c r="AJ70" s="105">
        <v>0</v>
      </c>
      <c r="AK70" s="105">
        <v>0</v>
      </c>
      <c r="AL70" s="105">
        <v>0</v>
      </c>
      <c r="AM70" s="105">
        <v>0</v>
      </c>
      <c r="AN70" s="105">
        <v>0</v>
      </c>
      <c r="AO70" s="105">
        <v>0</v>
      </c>
      <c r="AP70" s="105">
        <v>0</v>
      </c>
      <c r="AQ70" s="105">
        <v>0</v>
      </c>
      <c r="AR70" s="105">
        <v>0</v>
      </c>
      <c r="AS70" s="105">
        <v>0</v>
      </c>
      <c r="AT70" s="105">
        <v>0</v>
      </c>
      <c r="AU70" s="105" t="s">
        <v>46</v>
      </c>
      <c r="AV70" s="105">
        <v>0</v>
      </c>
      <c r="AW70" s="105">
        <v>0</v>
      </c>
      <c r="AX70" s="105">
        <v>0</v>
      </c>
      <c r="AY70" s="105">
        <v>0</v>
      </c>
      <c r="AZ70" s="105">
        <v>0</v>
      </c>
      <c r="BA70" s="105">
        <v>0</v>
      </c>
      <c r="BB70" s="105">
        <v>0</v>
      </c>
      <c r="BC70" s="105">
        <v>0</v>
      </c>
      <c r="BD70" s="105">
        <v>0</v>
      </c>
      <c r="BE70" s="105">
        <v>0</v>
      </c>
      <c r="BF70" s="105">
        <v>0</v>
      </c>
      <c r="BG70" s="105">
        <v>0</v>
      </c>
      <c r="BH70" s="105">
        <v>0</v>
      </c>
      <c r="BI70" s="105">
        <v>0</v>
      </c>
      <c r="BJ70" s="105">
        <v>0</v>
      </c>
      <c r="BK70" s="105">
        <v>0</v>
      </c>
      <c r="BL70" s="105">
        <v>0</v>
      </c>
      <c r="BM70" s="105">
        <v>0</v>
      </c>
      <c r="BN70" s="105">
        <v>0</v>
      </c>
      <c r="BO70" s="105">
        <v>0</v>
      </c>
      <c r="BP70" s="105">
        <v>0</v>
      </c>
      <c r="BQ70" s="105">
        <v>0</v>
      </c>
      <c r="BR70" s="105">
        <v>0</v>
      </c>
      <c r="BS70" s="105">
        <v>0</v>
      </c>
      <c r="BT70" s="105">
        <v>0</v>
      </c>
      <c r="BU70" s="105">
        <v>0</v>
      </c>
      <c r="BV70" s="105">
        <v>0</v>
      </c>
      <c r="BW70" s="105">
        <v>0</v>
      </c>
      <c r="BX70" s="105">
        <v>0</v>
      </c>
      <c r="BY70" s="105">
        <v>0</v>
      </c>
      <c r="BZ70" s="105">
        <v>0</v>
      </c>
      <c r="CA70" s="105">
        <v>0</v>
      </c>
      <c r="CB70" s="105">
        <v>0</v>
      </c>
      <c r="CC70" s="105">
        <v>0</v>
      </c>
      <c r="CD70" s="105">
        <v>0</v>
      </c>
      <c r="CE70" s="105">
        <v>0</v>
      </c>
      <c r="CF70" s="105">
        <v>0</v>
      </c>
      <c r="CG70" s="105">
        <v>0</v>
      </c>
      <c r="CH70" s="105">
        <v>0</v>
      </c>
      <c r="CI70" s="105">
        <v>0</v>
      </c>
      <c r="CJ70" s="105">
        <v>0</v>
      </c>
      <c r="CK70" s="105">
        <v>0</v>
      </c>
      <c r="CL70" s="99" t="e">
        <f>#REF!</f>
        <v>#REF!</v>
      </c>
    </row>
    <row r="71" spans="1:90" ht="78.75">
      <c r="A71" s="171" t="s">
        <v>150</v>
      </c>
      <c r="B71" s="172" t="s">
        <v>151</v>
      </c>
      <c r="C71" s="171" t="s">
        <v>45</v>
      </c>
      <c r="D71" s="171" t="s">
        <v>46</v>
      </c>
      <c r="E71" s="113">
        <f>[5]В0228_1037000158513_04_0_69_!BL88</f>
        <v>0</v>
      </c>
      <c r="F71" s="113">
        <f>[5]В0228_1037000158513_04_0_69_!BM88</f>
        <v>0</v>
      </c>
      <c r="G71" s="113">
        <v>0</v>
      </c>
      <c r="H71" s="113">
        <v>0</v>
      </c>
      <c r="I71" s="113">
        <f>[5]В0228_1037000158513_04_0_69_!BN88</f>
        <v>4.7</v>
      </c>
      <c r="J71" s="113">
        <f>[5]В0228_1037000158513_04_0_69_!BO88</f>
        <v>0</v>
      </c>
      <c r="K71" s="113">
        <f>[5]В0228_1037000158513_04_0_69_!BP88</f>
        <v>0</v>
      </c>
      <c r="L71" s="105">
        <v>0</v>
      </c>
      <c r="M71" s="105">
        <v>0</v>
      </c>
      <c r="N71" s="105">
        <v>0</v>
      </c>
      <c r="O71" s="105">
        <v>0</v>
      </c>
      <c r="P71" s="105">
        <v>0</v>
      </c>
      <c r="Q71" s="105">
        <v>0</v>
      </c>
      <c r="R71" s="105">
        <v>0</v>
      </c>
      <c r="S71" s="105">
        <v>0</v>
      </c>
      <c r="T71" s="105">
        <v>0</v>
      </c>
      <c r="U71" s="105">
        <v>0</v>
      </c>
      <c r="V71" s="105">
        <v>0</v>
      </c>
      <c r="W71" s="105">
        <v>0</v>
      </c>
      <c r="X71" s="105">
        <v>0</v>
      </c>
      <c r="Y71" s="105">
        <v>0</v>
      </c>
      <c r="Z71" s="105">
        <v>0</v>
      </c>
      <c r="AA71" s="105">
        <v>0</v>
      </c>
      <c r="AB71" s="105">
        <v>0</v>
      </c>
      <c r="AC71" s="105">
        <v>0</v>
      </c>
      <c r="AD71" s="105">
        <v>0</v>
      </c>
      <c r="AE71" s="105">
        <v>0</v>
      </c>
      <c r="AF71" s="105">
        <v>0</v>
      </c>
      <c r="AG71" s="105">
        <v>0</v>
      </c>
      <c r="AH71" s="105">
        <v>0</v>
      </c>
      <c r="AI71" s="105">
        <v>0</v>
      </c>
      <c r="AJ71" s="105">
        <v>0</v>
      </c>
      <c r="AK71" s="105">
        <v>0</v>
      </c>
      <c r="AL71" s="105">
        <v>0</v>
      </c>
      <c r="AM71" s="105">
        <v>0</v>
      </c>
      <c r="AN71" s="105">
        <v>0</v>
      </c>
      <c r="AO71" s="105">
        <v>0</v>
      </c>
      <c r="AP71" s="105">
        <v>0</v>
      </c>
      <c r="AQ71" s="105">
        <v>0</v>
      </c>
      <c r="AR71" s="105">
        <v>0</v>
      </c>
      <c r="AS71" s="105">
        <v>0</v>
      </c>
      <c r="AT71" s="105">
        <v>0</v>
      </c>
      <c r="AU71" s="105" t="s">
        <v>46</v>
      </c>
      <c r="AV71" s="105">
        <v>0</v>
      </c>
      <c r="AW71" s="105">
        <v>0</v>
      </c>
      <c r="AX71" s="105">
        <v>0</v>
      </c>
      <c r="AY71" s="105">
        <v>0</v>
      </c>
      <c r="AZ71" s="105">
        <v>0</v>
      </c>
      <c r="BA71" s="105">
        <v>0</v>
      </c>
      <c r="BB71" s="105">
        <v>0</v>
      </c>
      <c r="BC71" s="105">
        <v>0</v>
      </c>
      <c r="BD71" s="105">
        <v>0</v>
      </c>
      <c r="BE71" s="105">
        <v>0</v>
      </c>
      <c r="BF71" s="105">
        <v>0</v>
      </c>
      <c r="BG71" s="105">
        <v>0</v>
      </c>
      <c r="BH71" s="105">
        <v>0</v>
      </c>
      <c r="BI71" s="105">
        <v>0</v>
      </c>
      <c r="BJ71" s="105">
        <v>0</v>
      </c>
      <c r="BK71" s="105">
        <v>0</v>
      </c>
      <c r="BL71" s="105">
        <v>0</v>
      </c>
      <c r="BM71" s="105">
        <v>0</v>
      </c>
      <c r="BN71" s="105">
        <v>0</v>
      </c>
      <c r="BO71" s="105">
        <v>0</v>
      </c>
      <c r="BP71" s="105">
        <v>0</v>
      </c>
      <c r="BQ71" s="105">
        <v>0</v>
      </c>
      <c r="BR71" s="105">
        <v>0</v>
      </c>
      <c r="BS71" s="105">
        <v>0</v>
      </c>
      <c r="BT71" s="105">
        <v>0</v>
      </c>
      <c r="BU71" s="105">
        <v>0</v>
      </c>
      <c r="BV71" s="105">
        <v>0</v>
      </c>
      <c r="BW71" s="105">
        <v>0</v>
      </c>
      <c r="BX71" s="105">
        <v>0</v>
      </c>
      <c r="BY71" s="105">
        <v>0</v>
      </c>
      <c r="BZ71" s="105">
        <v>0</v>
      </c>
      <c r="CA71" s="105">
        <v>0</v>
      </c>
      <c r="CB71" s="105">
        <v>0</v>
      </c>
      <c r="CC71" s="105">
        <v>0</v>
      </c>
      <c r="CD71" s="105">
        <v>0</v>
      </c>
      <c r="CE71" s="105">
        <v>0</v>
      </c>
      <c r="CF71" s="105">
        <v>0</v>
      </c>
      <c r="CG71" s="105">
        <v>0</v>
      </c>
      <c r="CH71" s="105">
        <v>0</v>
      </c>
      <c r="CI71" s="105">
        <v>0</v>
      </c>
      <c r="CJ71" s="105">
        <v>0</v>
      </c>
      <c r="CK71" s="105">
        <v>0</v>
      </c>
      <c r="CL71" s="99" t="e">
        <f>#REF!</f>
        <v>#REF!</v>
      </c>
    </row>
    <row r="72" spans="1:90" ht="47.25">
      <c r="A72" s="171" t="s">
        <v>154</v>
      </c>
      <c r="B72" s="172" t="s">
        <v>155</v>
      </c>
      <c r="C72" s="171" t="s">
        <v>45</v>
      </c>
      <c r="D72" s="171" t="s">
        <v>46</v>
      </c>
      <c r="E72" s="113"/>
      <c r="F72" s="113"/>
      <c r="G72" s="113"/>
      <c r="H72" s="113"/>
      <c r="I72" s="113"/>
      <c r="J72" s="113"/>
      <c r="K72" s="113"/>
      <c r="L72" s="105" t="e">
        <f>SUM(L73:L78)</f>
        <v>#REF!</v>
      </c>
      <c r="M72" s="105" t="e">
        <f t="shared" ref="M72:BW72" si="56">SUM(M73:M78)</f>
        <v>#REF!</v>
      </c>
      <c r="N72" s="105">
        <f>SUM(N73:N78)</f>
        <v>16.078999999999997</v>
      </c>
      <c r="O72" s="105" t="e">
        <f t="shared" si="56"/>
        <v>#REF!</v>
      </c>
      <c r="P72" s="105" t="e">
        <f t="shared" si="56"/>
        <v>#REF!</v>
      </c>
      <c r="Q72" s="105" t="e">
        <f t="shared" si="56"/>
        <v>#REF!</v>
      </c>
      <c r="R72" s="105" t="e">
        <f t="shared" si="56"/>
        <v>#REF!</v>
      </c>
      <c r="S72" s="105" t="e">
        <f t="shared" si="56"/>
        <v>#REF!</v>
      </c>
      <c r="T72" s="105">
        <f t="shared" si="56"/>
        <v>0</v>
      </c>
      <c r="U72" s="105">
        <f t="shared" si="56"/>
        <v>0.93799999999999994</v>
      </c>
      <c r="V72" s="105">
        <f t="shared" si="56"/>
        <v>0</v>
      </c>
      <c r="W72" s="105" t="e">
        <f t="shared" si="56"/>
        <v>#REF!</v>
      </c>
      <c r="X72" s="105" t="e">
        <f t="shared" si="56"/>
        <v>#REF!</v>
      </c>
      <c r="Y72" s="105" t="e">
        <f t="shared" si="56"/>
        <v>#REF!</v>
      </c>
      <c r="Z72" s="105" t="e">
        <f t="shared" si="56"/>
        <v>#REF!</v>
      </c>
      <c r="AA72" s="105">
        <f t="shared" si="56"/>
        <v>0</v>
      </c>
      <c r="AB72" s="105">
        <f t="shared" si="56"/>
        <v>4.6873333333333331</v>
      </c>
      <c r="AC72" s="105">
        <f t="shared" si="56"/>
        <v>0</v>
      </c>
      <c r="AD72" s="105" t="e">
        <f t="shared" si="56"/>
        <v>#REF!</v>
      </c>
      <c r="AE72" s="105" t="e">
        <f t="shared" si="56"/>
        <v>#REF!</v>
      </c>
      <c r="AF72" s="105" t="e">
        <f t="shared" si="56"/>
        <v>#REF!</v>
      </c>
      <c r="AG72" s="105" t="e">
        <f t="shared" si="56"/>
        <v>#REF!</v>
      </c>
      <c r="AH72" s="105">
        <f t="shared" si="56"/>
        <v>0</v>
      </c>
      <c r="AI72" s="105">
        <f t="shared" si="56"/>
        <v>4.6873333333333331</v>
      </c>
      <c r="AJ72" s="105">
        <f t="shared" si="56"/>
        <v>0</v>
      </c>
      <c r="AK72" s="105" t="e">
        <f t="shared" si="56"/>
        <v>#REF!</v>
      </c>
      <c r="AL72" s="105" t="e">
        <f t="shared" si="56"/>
        <v>#REF!</v>
      </c>
      <c r="AM72" s="105" t="e">
        <f t="shared" si="56"/>
        <v>#REF!</v>
      </c>
      <c r="AN72" s="105" t="e">
        <f t="shared" si="56"/>
        <v>#REF!</v>
      </c>
      <c r="AO72" s="105" t="e">
        <f t="shared" si="56"/>
        <v>#REF!</v>
      </c>
      <c r="AP72" s="105">
        <f t="shared" si="56"/>
        <v>5.7663333333333338</v>
      </c>
      <c r="AQ72" s="105" t="e">
        <f t="shared" si="56"/>
        <v>#REF!</v>
      </c>
      <c r="AR72" s="105" t="e">
        <f t="shared" si="56"/>
        <v>#REF!</v>
      </c>
      <c r="AS72" s="105" t="e">
        <f t="shared" si="56"/>
        <v>#REF!</v>
      </c>
      <c r="AT72" s="105" t="e">
        <f t="shared" si="56"/>
        <v>#REF!</v>
      </c>
      <c r="AU72" s="105" t="s">
        <v>46</v>
      </c>
      <c r="AV72" s="105" t="e">
        <f t="shared" si="56"/>
        <v>#REF!</v>
      </c>
      <c r="AW72" s="105" t="e">
        <f t="shared" si="56"/>
        <v>#REF!</v>
      </c>
      <c r="AX72" s="105">
        <f t="shared" si="56"/>
        <v>7.8969999999999994</v>
      </c>
      <c r="AY72" s="105">
        <f t="shared" si="56"/>
        <v>0</v>
      </c>
      <c r="AZ72" s="105" t="e">
        <f t="shared" si="56"/>
        <v>#REF!</v>
      </c>
      <c r="BA72" s="105" t="e">
        <f t="shared" si="56"/>
        <v>#REF!</v>
      </c>
      <c r="BB72" s="105" t="e">
        <f t="shared" si="56"/>
        <v>#REF!</v>
      </c>
      <c r="BC72" s="105" t="e">
        <f t="shared" si="56"/>
        <v>#REF!</v>
      </c>
      <c r="BD72" s="105">
        <f t="shared" si="56"/>
        <v>0</v>
      </c>
      <c r="BE72" s="105">
        <f t="shared" si="56"/>
        <v>0.93799999999999994</v>
      </c>
      <c r="BF72" s="105">
        <f t="shared" si="56"/>
        <v>0</v>
      </c>
      <c r="BG72" s="105" t="e">
        <f t="shared" si="56"/>
        <v>#REF!</v>
      </c>
      <c r="BH72" s="105" t="e">
        <f t="shared" si="56"/>
        <v>#REF!</v>
      </c>
      <c r="BI72" s="105" t="e">
        <f t="shared" si="56"/>
        <v>#REF!</v>
      </c>
      <c r="BJ72" s="105">
        <f t="shared" si="56"/>
        <v>0</v>
      </c>
      <c r="BK72" s="105">
        <f t="shared" si="56"/>
        <v>0</v>
      </c>
      <c r="BL72" s="105">
        <f t="shared" si="56"/>
        <v>3.2639999999999998</v>
      </c>
      <c r="BM72" s="105">
        <f t="shared" si="56"/>
        <v>0</v>
      </c>
      <c r="BN72" s="105">
        <f t="shared" si="56"/>
        <v>1.135</v>
      </c>
      <c r="BO72" s="105">
        <f t="shared" si="56"/>
        <v>0</v>
      </c>
      <c r="BP72" s="105">
        <f t="shared" si="56"/>
        <v>0</v>
      </c>
      <c r="BQ72" s="105">
        <f t="shared" si="56"/>
        <v>0</v>
      </c>
      <c r="BR72" s="105">
        <f t="shared" si="56"/>
        <v>0</v>
      </c>
      <c r="BS72" s="105">
        <f t="shared" si="56"/>
        <v>2.5070000000000001</v>
      </c>
      <c r="BT72" s="105">
        <f t="shared" si="56"/>
        <v>0</v>
      </c>
      <c r="BU72" s="105">
        <f t="shared" si="56"/>
        <v>1.9590000000000001</v>
      </c>
      <c r="BV72" s="105">
        <f t="shared" si="56"/>
        <v>0</v>
      </c>
      <c r="BW72" s="105">
        <f t="shared" si="56"/>
        <v>0</v>
      </c>
      <c r="BX72" s="105" t="e">
        <f>SUM(BX73:BX75)</f>
        <v>#REF!</v>
      </c>
      <c r="BY72" s="105" t="e">
        <f>SUM(BY73:BY75)</f>
        <v>#REF!</v>
      </c>
      <c r="BZ72" s="105">
        <f t="shared" ref="BZ72:CE72" si="57">SUM(BZ73:BZ78)</f>
        <v>1.1879999999999999</v>
      </c>
      <c r="CA72" s="105">
        <f t="shared" si="57"/>
        <v>0</v>
      </c>
      <c r="CB72" s="105">
        <f t="shared" si="57"/>
        <v>8.0830000000000002</v>
      </c>
      <c r="CC72" s="105">
        <f t="shared" si="57"/>
        <v>0</v>
      </c>
      <c r="CD72" s="105" t="e">
        <f t="shared" si="57"/>
        <v>#REF!</v>
      </c>
      <c r="CE72" s="105" t="e">
        <f t="shared" si="57"/>
        <v>#REF!</v>
      </c>
      <c r="CF72" s="105" t="e">
        <f t="shared" ref="CF72:CK72" si="58">SUM(CF73:CF78)</f>
        <v>#REF!</v>
      </c>
      <c r="CG72" s="105">
        <f t="shared" si="58"/>
        <v>-8.1819999999999986</v>
      </c>
      <c r="CH72" s="105" t="e">
        <f t="shared" si="58"/>
        <v>#REF!</v>
      </c>
      <c r="CI72" s="105" t="e">
        <f t="shared" si="58"/>
        <v>#REF!</v>
      </c>
      <c r="CJ72" s="105" t="e">
        <f t="shared" si="58"/>
        <v>#REF!</v>
      </c>
      <c r="CK72" s="105" t="e">
        <f t="shared" si="58"/>
        <v>#REF!</v>
      </c>
      <c r="CL72" s="99" t="e">
        <f>#REF!</f>
        <v>#REF!</v>
      </c>
    </row>
    <row r="73" spans="1:90" ht="117" customHeight="1">
      <c r="A73" s="171" t="s">
        <v>157</v>
      </c>
      <c r="B73" s="172" t="s">
        <v>158</v>
      </c>
      <c r="C73" s="171" t="s">
        <v>159</v>
      </c>
      <c r="D73" s="171" t="s">
        <v>46</v>
      </c>
      <c r="E73" s="113"/>
      <c r="F73" s="113"/>
      <c r="G73" s="113"/>
      <c r="H73" s="113"/>
      <c r="I73" s="113"/>
      <c r="J73" s="113"/>
      <c r="K73" s="113"/>
      <c r="L73" s="105" t="e">
        <f t="shared" ref="L73:R78" si="59">S73+Z73+AG73+AN73</f>
        <v>#REF!</v>
      </c>
      <c r="M73" s="105">
        <f t="shared" si="59"/>
        <v>0</v>
      </c>
      <c r="N73" s="105">
        <f t="shared" si="59"/>
        <v>14.999999999999998</v>
      </c>
      <c r="O73" s="105">
        <f t="shared" si="59"/>
        <v>0</v>
      </c>
      <c r="P73" s="105">
        <f t="shared" si="59"/>
        <v>1.915</v>
      </c>
      <c r="Q73" s="105" t="e">
        <f t="shared" si="59"/>
        <v>#REF!</v>
      </c>
      <c r="R73" s="105" t="e">
        <f t="shared" si="59"/>
        <v>#REF!</v>
      </c>
      <c r="S73" s="105" t="e">
        <f>#REF!</f>
        <v>#REF!</v>
      </c>
      <c r="T73" s="105">
        <v>0</v>
      </c>
      <c r="U73" s="105">
        <v>0.93799999999999994</v>
      </c>
      <c r="V73" s="105">
        <v>0</v>
      </c>
      <c r="W73" s="105">
        <v>0.186</v>
      </c>
      <c r="X73" s="105" t="e">
        <f>#REF!</f>
        <v>#REF!</v>
      </c>
      <c r="Y73" s="105" t="e">
        <f>#REF!</f>
        <v>#REF!</v>
      </c>
      <c r="Z73" s="105" t="e">
        <f>#REF!</f>
        <v>#REF!</v>
      </c>
      <c r="AA73" s="105">
        <v>0</v>
      </c>
      <c r="AB73" s="105">
        <v>4.6873333333333331</v>
      </c>
      <c r="AC73" s="105">
        <v>0</v>
      </c>
      <c r="AD73" s="105">
        <v>0.57633333333333336</v>
      </c>
      <c r="AE73" s="105" t="e">
        <f>#REF!</f>
        <v>#REF!</v>
      </c>
      <c r="AF73" s="105" t="e">
        <f>#REF!</f>
        <v>#REF!</v>
      </c>
      <c r="AG73" s="105" t="e">
        <f>#REF!</f>
        <v>#REF!</v>
      </c>
      <c r="AH73" s="105">
        <v>0</v>
      </c>
      <c r="AI73" s="105">
        <v>4.6873333333333331</v>
      </c>
      <c r="AJ73" s="105">
        <v>0</v>
      </c>
      <c r="AK73" s="105">
        <v>0.57633333333333336</v>
      </c>
      <c r="AL73" s="105" t="e">
        <f>#REF!</f>
        <v>#REF!</v>
      </c>
      <c r="AM73" s="105" t="e">
        <f>#REF!</f>
        <v>#REF!</v>
      </c>
      <c r="AN73" s="105" t="e">
        <f>#REF!</f>
        <v>#REF!</v>
      </c>
      <c r="AO73" s="105">
        <v>0</v>
      </c>
      <c r="AP73" s="105">
        <v>4.6873333333333331</v>
      </c>
      <c r="AQ73" s="105">
        <v>0</v>
      </c>
      <c r="AR73" s="105">
        <v>0.57633333333333336</v>
      </c>
      <c r="AS73" s="105" t="e">
        <f>#REF!</f>
        <v>#REF!</v>
      </c>
      <c r="AT73" s="105" t="e">
        <f>#REF!</f>
        <v>#REF!</v>
      </c>
      <c r="AU73" s="209">
        <v>44926</v>
      </c>
      <c r="AV73" s="105" t="e">
        <f t="shared" ref="AV73:BB78" si="60">BC73+BJ73+BQ73+BX73</f>
        <v>#REF!</v>
      </c>
      <c r="AW73" s="105" t="e">
        <f t="shared" si="60"/>
        <v>#REF!</v>
      </c>
      <c r="AX73" s="105">
        <f t="shared" si="60"/>
        <v>6.8699999999999992</v>
      </c>
      <c r="AY73" s="105">
        <f t="shared" si="60"/>
        <v>0</v>
      </c>
      <c r="AZ73" s="105">
        <f t="shared" si="60"/>
        <v>5.2780000000000005</v>
      </c>
      <c r="BA73" s="105" t="e">
        <f t="shared" si="60"/>
        <v>#REF!</v>
      </c>
      <c r="BB73" s="105" t="e">
        <f t="shared" si="60"/>
        <v>#REF!</v>
      </c>
      <c r="BC73" s="105" t="e">
        <f>#REF!</f>
        <v>#REF!</v>
      </c>
      <c r="BD73" s="105">
        <v>0</v>
      </c>
      <c r="BE73" s="105">
        <f>U73</f>
        <v>0.93799999999999994</v>
      </c>
      <c r="BF73" s="105">
        <v>0</v>
      </c>
      <c r="BG73" s="105">
        <f>W73</f>
        <v>0.186</v>
      </c>
      <c r="BH73" s="105" t="e">
        <f>#REF!</f>
        <v>#REF!</v>
      </c>
      <c r="BI73" s="105" t="e">
        <f>#REF!</f>
        <v>#REF!</v>
      </c>
      <c r="BJ73" s="105">
        <v>0</v>
      </c>
      <c r="BK73" s="105">
        <v>0</v>
      </c>
      <c r="BL73" s="105">
        <v>3.2639999999999998</v>
      </c>
      <c r="BM73" s="105">
        <v>0</v>
      </c>
      <c r="BN73" s="105">
        <v>1.135</v>
      </c>
      <c r="BO73" s="105">
        <v>0</v>
      </c>
      <c r="BP73" s="105">
        <v>0</v>
      </c>
      <c r="BQ73" s="105">
        <v>0</v>
      </c>
      <c r="BR73" s="105">
        <v>0</v>
      </c>
      <c r="BS73" s="105">
        <v>2.5070000000000001</v>
      </c>
      <c r="BT73" s="105">
        <v>0</v>
      </c>
      <c r="BU73" s="105">
        <v>1.9590000000000001</v>
      </c>
      <c r="BV73" s="105">
        <v>0</v>
      </c>
      <c r="BW73" s="105">
        <v>0</v>
      </c>
      <c r="BX73" s="105" t="e">
        <f>#REF!</f>
        <v>#REF!</v>
      </c>
      <c r="BY73" s="105" t="e">
        <f>#REF!</f>
        <v>#REF!</v>
      </c>
      <c r="BZ73" s="105">
        <v>0.161</v>
      </c>
      <c r="CA73" s="105">
        <v>0</v>
      </c>
      <c r="CB73" s="105">
        <v>1.998</v>
      </c>
      <c r="CC73" s="105">
        <v>0</v>
      </c>
      <c r="CD73" s="105">
        <v>0</v>
      </c>
      <c r="CE73" s="105" t="e">
        <f t="shared" ref="CE73:CK78" si="61">(BC73+BJ73+BQ73+BX73)-(S73+Z73+AG73+AN73)</f>
        <v>#REF!</v>
      </c>
      <c r="CF73" s="105" t="e">
        <f t="shared" si="61"/>
        <v>#REF!</v>
      </c>
      <c r="CG73" s="105">
        <f t="shared" si="61"/>
        <v>-8.129999999999999</v>
      </c>
      <c r="CH73" s="105">
        <f t="shared" si="61"/>
        <v>0</v>
      </c>
      <c r="CI73" s="105">
        <f t="shared" si="61"/>
        <v>3.3630000000000004</v>
      </c>
      <c r="CJ73" s="105" t="e">
        <f t="shared" si="61"/>
        <v>#REF!</v>
      </c>
      <c r="CK73" s="105" t="e">
        <f t="shared" si="61"/>
        <v>#REF!</v>
      </c>
      <c r="CL73" s="44" t="s">
        <v>368</v>
      </c>
    </row>
    <row r="74" spans="1:90" ht="63">
      <c r="A74" s="171" t="s">
        <v>161</v>
      </c>
      <c r="B74" s="172" t="s">
        <v>162</v>
      </c>
      <c r="C74" s="171" t="s">
        <v>163</v>
      </c>
      <c r="D74" s="171" t="s">
        <v>46</v>
      </c>
      <c r="E74" s="113"/>
      <c r="F74" s="113"/>
      <c r="G74" s="113"/>
      <c r="H74" s="113"/>
      <c r="I74" s="113"/>
      <c r="J74" s="113"/>
      <c r="K74" s="113"/>
      <c r="L74" s="105" t="e">
        <f t="shared" si="59"/>
        <v>#REF!</v>
      </c>
      <c r="M74" s="105" t="e">
        <f t="shared" si="59"/>
        <v>#REF!</v>
      </c>
      <c r="N74" s="105">
        <f t="shared" si="59"/>
        <v>1.044</v>
      </c>
      <c r="O74" s="105" t="e">
        <f t="shared" si="59"/>
        <v>#REF!</v>
      </c>
      <c r="P74" s="105" t="e">
        <f t="shared" si="59"/>
        <v>#REF!</v>
      </c>
      <c r="Q74" s="105" t="e">
        <f t="shared" si="59"/>
        <v>#REF!</v>
      </c>
      <c r="R74" s="105" t="e">
        <f t="shared" si="59"/>
        <v>#REF!</v>
      </c>
      <c r="S74" s="105" t="e">
        <f>#REF!</f>
        <v>#REF!</v>
      </c>
      <c r="T74" s="105">
        <v>0</v>
      </c>
      <c r="U74" s="105">
        <v>0</v>
      </c>
      <c r="V74" s="105">
        <v>0</v>
      </c>
      <c r="W74" s="105" t="e">
        <f>#REF!</f>
        <v>#REF!</v>
      </c>
      <c r="X74" s="105" t="e">
        <f>#REF!</f>
        <v>#REF!</v>
      </c>
      <c r="Y74" s="105" t="e">
        <f>#REF!</f>
        <v>#REF!</v>
      </c>
      <c r="Z74" s="105" t="e">
        <f>#REF!</f>
        <v>#REF!</v>
      </c>
      <c r="AA74" s="105">
        <v>0</v>
      </c>
      <c r="AB74" s="105">
        <v>0</v>
      </c>
      <c r="AC74" s="105">
        <v>0</v>
      </c>
      <c r="AD74" s="105">
        <v>0</v>
      </c>
      <c r="AE74" s="105" t="e">
        <f>#REF!</f>
        <v>#REF!</v>
      </c>
      <c r="AF74" s="105" t="e">
        <f>#REF!</f>
        <v>#REF!</v>
      </c>
      <c r="AG74" s="105" t="e">
        <f>#REF!</f>
        <v>#REF!</v>
      </c>
      <c r="AH74" s="105">
        <v>0</v>
      </c>
      <c r="AI74" s="105">
        <v>0</v>
      </c>
      <c r="AJ74" s="105">
        <v>0</v>
      </c>
      <c r="AK74" s="105">
        <v>0</v>
      </c>
      <c r="AL74" s="105" t="e">
        <f>#REF!</f>
        <v>#REF!</v>
      </c>
      <c r="AM74" s="105" t="e">
        <f>#REF!</f>
        <v>#REF!</v>
      </c>
      <c r="AN74" s="105" t="e">
        <f>#REF!</f>
        <v>#REF!</v>
      </c>
      <c r="AO74" s="105" t="e">
        <f>#REF!</f>
        <v>#REF!</v>
      </c>
      <c r="AP74" s="105">
        <v>1.044</v>
      </c>
      <c r="AQ74" s="105" t="e">
        <f>#REF!</f>
        <v>#REF!</v>
      </c>
      <c r="AR74" s="105">
        <v>0.17699999999999999</v>
      </c>
      <c r="AS74" s="105" t="e">
        <f>#REF!</f>
        <v>#REF!</v>
      </c>
      <c r="AT74" s="105">
        <v>0</v>
      </c>
      <c r="AU74" s="209">
        <v>44925</v>
      </c>
      <c r="AV74" s="105" t="e">
        <f t="shared" si="60"/>
        <v>#REF!</v>
      </c>
      <c r="AW74" s="105" t="e">
        <f t="shared" si="60"/>
        <v>#REF!</v>
      </c>
      <c r="AX74" s="105">
        <f t="shared" si="60"/>
        <v>0.99199999999999999</v>
      </c>
      <c r="AY74" s="105">
        <f t="shared" si="60"/>
        <v>0</v>
      </c>
      <c r="AZ74" s="105" t="e">
        <f t="shared" si="60"/>
        <v>#REF!</v>
      </c>
      <c r="BA74" s="105" t="e">
        <f t="shared" si="60"/>
        <v>#REF!</v>
      </c>
      <c r="BB74" s="105" t="e">
        <f t="shared" si="60"/>
        <v>#REF!</v>
      </c>
      <c r="BC74" s="105" t="e">
        <f>#REF!</f>
        <v>#REF!</v>
      </c>
      <c r="BD74" s="105">
        <v>0</v>
      </c>
      <c r="BE74" s="105">
        <v>0</v>
      </c>
      <c r="BF74" s="105">
        <v>0</v>
      </c>
      <c r="BG74" s="105" t="e">
        <f>#REF!</f>
        <v>#REF!</v>
      </c>
      <c r="BH74" s="105" t="e">
        <f>#REF!</f>
        <v>#REF!</v>
      </c>
      <c r="BI74" s="105" t="e">
        <f>#REF!</f>
        <v>#REF!</v>
      </c>
      <c r="BJ74" s="105">
        <v>0</v>
      </c>
      <c r="BK74" s="105">
        <v>0</v>
      </c>
      <c r="BL74" s="105">
        <v>0</v>
      </c>
      <c r="BM74" s="105">
        <v>0</v>
      </c>
      <c r="BN74" s="105">
        <v>0</v>
      </c>
      <c r="BO74" s="105">
        <v>0</v>
      </c>
      <c r="BP74" s="105">
        <v>0</v>
      </c>
      <c r="BQ74" s="105">
        <v>0</v>
      </c>
      <c r="BR74" s="105">
        <v>0</v>
      </c>
      <c r="BS74" s="105">
        <v>0</v>
      </c>
      <c r="BT74" s="105">
        <v>0</v>
      </c>
      <c r="BU74" s="105">
        <v>0</v>
      </c>
      <c r="BV74" s="105">
        <v>0</v>
      </c>
      <c r="BW74" s="105">
        <v>0</v>
      </c>
      <c r="BX74" s="105" t="e">
        <f>#REF!</f>
        <v>#REF!</v>
      </c>
      <c r="BY74" s="105" t="e">
        <f>#REF!</f>
        <v>#REF!</v>
      </c>
      <c r="BZ74" s="105">
        <v>0.99199999999999999</v>
      </c>
      <c r="CA74" s="105">
        <v>0</v>
      </c>
      <c r="CB74" s="105">
        <v>0.04</v>
      </c>
      <c r="CC74" s="105">
        <v>0</v>
      </c>
      <c r="CD74" s="105" t="e">
        <f>#REF!</f>
        <v>#REF!</v>
      </c>
      <c r="CE74" s="105" t="e">
        <f t="shared" si="61"/>
        <v>#REF!</v>
      </c>
      <c r="CF74" s="105" t="e">
        <f t="shared" si="61"/>
        <v>#REF!</v>
      </c>
      <c r="CG74" s="105">
        <f t="shared" si="61"/>
        <v>-5.2000000000000046E-2</v>
      </c>
      <c r="CH74" s="105" t="e">
        <f t="shared" si="61"/>
        <v>#REF!</v>
      </c>
      <c r="CI74" s="105" t="e">
        <f t="shared" si="61"/>
        <v>#REF!</v>
      </c>
      <c r="CJ74" s="105" t="e">
        <f t="shared" si="61"/>
        <v>#REF!</v>
      </c>
      <c r="CK74" s="105" t="e">
        <f t="shared" si="61"/>
        <v>#REF!</v>
      </c>
      <c r="CL74" s="44" t="s">
        <v>369</v>
      </c>
    </row>
    <row r="75" spans="1:90" ht="63">
      <c r="A75" s="171" t="s">
        <v>165</v>
      </c>
      <c r="B75" s="172" t="s">
        <v>166</v>
      </c>
      <c r="C75" s="171" t="s">
        <v>167</v>
      </c>
      <c r="D75" s="171" t="s">
        <v>46</v>
      </c>
      <c r="E75" s="113">
        <v>0</v>
      </c>
      <c r="F75" s="113">
        <v>0</v>
      </c>
      <c r="G75" s="113">
        <v>0</v>
      </c>
      <c r="H75" s="113">
        <v>0</v>
      </c>
      <c r="I75" s="113">
        <v>0</v>
      </c>
      <c r="J75" s="113">
        <v>0</v>
      </c>
      <c r="K75" s="113">
        <v>0</v>
      </c>
      <c r="L75" s="105" t="e">
        <f t="shared" si="59"/>
        <v>#REF!</v>
      </c>
      <c r="M75" s="105">
        <f t="shared" si="59"/>
        <v>0</v>
      </c>
      <c r="N75" s="105">
        <f t="shared" si="59"/>
        <v>3.5000000000000003E-2</v>
      </c>
      <c r="O75" s="105" t="e">
        <f t="shared" si="59"/>
        <v>#REF!</v>
      </c>
      <c r="P75" s="105" t="e">
        <f t="shared" si="59"/>
        <v>#REF!</v>
      </c>
      <c r="Q75" s="105" t="e">
        <f t="shared" si="59"/>
        <v>#REF!</v>
      </c>
      <c r="R75" s="105" t="e">
        <f t="shared" si="59"/>
        <v>#REF!</v>
      </c>
      <c r="S75" s="105" t="e">
        <f>#REF!</f>
        <v>#REF!</v>
      </c>
      <c r="T75" s="105">
        <v>0</v>
      </c>
      <c r="U75" s="105">
        <v>0</v>
      </c>
      <c r="V75" s="105">
        <v>0</v>
      </c>
      <c r="W75" s="105" t="e">
        <f>#REF!</f>
        <v>#REF!</v>
      </c>
      <c r="X75" s="105" t="e">
        <f>#REF!</f>
        <v>#REF!</v>
      </c>
      <c r="Y75" s="105" t="e">
        <f>#REF!</f>
        <v>#REF!</v>
      </c>
      <c r="Z75" s="105" t="e">
        <f>#REF!</f>
        <v>#REF!</v>
      </c>
      <c r="AA75" s="105">
        <v>0</v>
      </c>
      <c r="AB75" s="105">
        <v>0</v>
      </c>
      <c r="AC75" s="105">
        <v>0</v>
      </c>
      <c r="AD75" s="105" t="e">
        <f>#REF!</f>
        <v>#REF!</v>
      </c>
      <c r="AE75" s="105" t="e">
        <f>#REF!</f>
        <v>#REF!</v>
      </c>
      <c r="AF75" s="105" t="e">
        <f>#REF!</f>
        <v>#REF!</v>
      </c>
      <c r="AG75" s="105" t="e">
        <f>#REF!</f>
        <v>#REF!</v>
      </c>
      <c r="AH75" s="105">
        <v>0</v>
      </c>
      <c r="AI75" s="105">
        <v>0</v>
      </c>
      <c r="AJ75" s="105">
        <v>0</v>
      </c>
      <c r="AK75" s="105" t="e">
        <f>#REF!</f>
        <v>#REF!</v>
      </c>
      <c r="AL75" s="105" t="e">
        <f>#REF!</f>
        <v>#REF!</v>
      </c>
      <c r="AM75" s="105" t="e">
        <f>#REF!</f>
        <v>#REF!</v>
      </c>
      <c r="AN75" s="105" t="e">
        <f>#REF!</f>
        <v>#REF!</v>
      </c>
      <c r="AO75" s="105">
        <v>0</v>
      </c>
      <c r="AP75" s="105">
        <v>3.5000000000000003E-2</v>
      </c>
      <c r="AQ75" s="105" t="e">
        <f>#REF!</f>
        <v>#REF!</v>
      </c>
      <c r="AR75" s="105">
        <v>3.4049999999999998</v>
      </c>
      <c r="AS75" s="105" t="e">
        <f>#REF!</f>
        <v>#REF!</v>
      </c>
      <c r="AT75" s="105" t="e">
        <f>#REF!</f>
        <v>#REF!</v>
      </c>
      <c r="AU75" s="209">
        <v>44925</v>
      </c>
      <c r="AV75" s="105" t="e">
        <f t="shared" si="60"/>
        <v>#REF!</v>
      </c>
      <c r="AW75" s="105" t="e">
        <f t="shared" si="60"/>
        <v>#REF!</v>
      </c>
      <c r="AX75" s="105">
        <f t="shared" si="60"/>
        <v>3.5000000000000003E-2</v>
      </c>
      <c r="AY75" s="105">
        <f t="shared" si="60"/>
        <v>0</v>
      </c>
      <c r="AZ75" s="105" t="e">
        <f t="shared" si="60"/>
        <v>#REF!</v>
      </c>
      <c r="BA75" s="105" t="e">
        <f t="shared" si="60"/>
        <v>#REF!</v>
      </c>
      <c r="BB75" s="105" t="e">
        <f t="shared" si="60"/>
        <v>#REF!</v>
      </c>
      <c r="BC75" s="105" t="e">
        <f>#REF!</f>
        <v>#REF!</v>
      </c>
      <c r="BD75" s="105">
        <v>0</v>
      </c>
      <c r="BE75" s="105">
        <v>0</v>
      </c>
      <c r="BF75" s="105">
        <v>0</v>
      </c>
      <c r="BG75" s="105" t="e">
        <f>#REF!</f>
        <v>#REF!</v>
      </c>
      <c r="BH75" s="105" t="e">
        <f>#REF!</f>
        <v>#REF!</v>
      </c>
      <c r="BI75" s="105" t="e">
        <f>#REF!</f>
        <v>#REF!</v>
      </c>
      <c r="BJ75" s="105">
        <v>0</v>
      </c>
      <c r="BK75" s="105">
        <v>0</v>
      </c>
      <c r="BL75" s="105">
        <v>0</v>
      </c>
      <c r="BM75" s="105">
        <v>0</v>
      </c>
      <c r="BN75" s="105">
        <v>0</v>
      </c>
      <c r="BO75" s="105">
        <v>0</v>
      </c>
      <c r="BP75" s="105">
        <v>0</v>
      </c>
      <c r="BQ75" s="105">
        <v>0</v>
      </c>
      <c r="BR75" s="105">
        <v>0</v>
      </c>
      <c r="BS75" s="105">
        <v>0</v>
      </c>
      <c r="BT75" s="105">
        <v>0</v>
      </c>
      <c r="BU75" s="105">
        <v>0</v>
      </c>
      <c r="BV75" s="105">
        <v>0</v>
      </c>
      <c r="BW75" s="105">
        <v>0</v>
      </c>
      <c r="BX75" s="105" t="e">
        <f>#REF!</f>
        <v>#REF!</v>
      </c>
      <c r="BY75" s="105" t="e">
        <f>#REF!</f>
        <v>#REF!</v>
      </c>
      <c r="BZ75" s="105">
        <v>3.5000000000000003E-2</v>
      </c>
      <c r="CA75" s="105">
        <v>0</v>
      </c>
      <c r="CB75" s="105">
        <v>3.5790000000000002</v>
      </c>
      <c r="CC75" s="105">
        <v>0</v>
      </c>
      <c r="CD75" s="105" t="e">
        <f>#REF!</f>
        <v>#REF!</v>
      </c>
      <c r="CE75" s="105" t="e">
        <f t="shared" si="61"/>
        <v>#REF!</v>
      </c>
      <c r="CF75" s="105" t="e">
        <f t="shared" si="61"/>
        <v>#REF!</v>
      </c>
      <c r="CG75" s="105">
        <f t="shared" si="61"/>
        <v>0</v>
      </c>
      <c r="CH75" s="105" t="e">
        <f t="shared" si="61"/>
        <v>#REF!</v>
      </c>
      <c r="CI75" s="105" t="e">
        <f t="shared" si="61"/>
        <v>#REF!</v>
      </c>
      <c r="CJ75" s="105" t="e">
        <f t="shared" si="61"/>
        <v>#REF!</v>
      </c>
      <c r="CK75" s="105" t="e">
        <f t="shared" si="61"/>
        <v>#REF!</v>
      </c>
      <c r="CL75" s="44" t="s">
        <v>369</v>
      </c>
    </row>
    <row r="76" spans="1:90" ht="47.25">
      <c r="A76" s="171" t="s">
        <v>170</v>
      </c>
      <c r="B76" s="172" t="s">
        <v>171</v>
      </c>
      <c r="C76" s="171" t="s">
        <v>172</v>
      </c>
      <c r="D76" s="171" t="s">
        <v>46</v>
      </c>
      <c r="E76" s="113"/>
      <c r="F76" s="113"/>
      <c r="G76" s="113"/>
      <c r="H76" s="113"/>
      <c r="I76" s="113"/>
      <c r="J76" s="113"/>
      <c r="K76" s="113"/>
      <c r="L76" s="105" t="e">
        <f t="shared" si="59"/>
        <v>#REF!</v>
      </c>
      <c r="M76" s="105">
        <f t="shared" si="59"/>
        <v>0</v>
      </c>
      <c r="N76" s="105">
        <f t="shared" si="59"/>
        <v>0</v>
      </c>
      <c r="O76" s="105">
        <f t="shared" si="59"/>
        <v>0</v>
      </c>
      <c r="P76" s="105" t="e">
        <f t="shared" si="59"/>
        <v>#REF!</v>
      </c>
      <c r="Q76" s="105" t="e">
        <f t="shared" si="59"/>
        <v>#REF!</v>
      </c>
      <c r="R76" s="105" t="e">
        <f t="shared" si="59"/>
        <v>#REF!</v>
      </c>
      <c r="S76" s="105" t="e">
        <f>#REF!</f>
        <v>#REF!</v>
      </c>
      <c r="T76" s="105">
        <v>0</v>
      </c>
      <c r="U76" s="105">
        <v>0</v>
      </c>
      <c r="V76" s="105">
        <v>0</v>
      </c>
      <c r="W76" s="105" t="e">
        <f>#REF!</f>
        <v>#REF!</v>
      </c>
      <c r="X76" s="105" t="e">
        <f>#REF!</f>
        <v>#REF!</v>
      </c>
      <c r="Y76" s="105" t="e">
        <f>#REF!</f>
        <v>#REF!</v>
      </c>
      <c r="Z76" s="105" t="e">
        <f>#REF!</f>
        <v>#REF!</v>
      </c>
      <c r="AA76" s="105">
        <v>0</v>
      </c>
      <c r="AB76" s="105">
        <v>0</v>
      </c>
      <c r="AC76" s="105">
        <v>0</v>
      </c>
      <c r="AD76" s="105" t="e">
        <f>#REF!</f>
        <v>#REF!</v>
      </c>
      <c r="AE76" s="105" t="e">
        <f>#REF!</f>
        <v>#REF!</v>
      </c>
      <c r="AF76" s="105" t="e">
        <f>#REF!</f>
        <v>#REF!</v>
      </c>
      <c r="AG76" s="105" t="e">
        <f>#REF!</f>
        <v>#REF!</v>
      </c>
      <c r="AH76" s="105">
        <v>0</v>
      </c>
      <c r="AI76" s="105">
        <v>0</v>
      </c>
      <c r="AJ76" s="105">
        <v>0</v>
      </c>
      <c r="AK76" s="105" t="e">
        <f>#REF!</f>
        <v>#REF!</v>
      </c>
      <c r="AL76" s="105" t="e">
        <f>#REF!</f>
        <v>#REF!</v>
      </c>
      <c r="AM76" s="105" t="e">
        <f>#REF!</f>
        <v>#REF!</v>
      </c>
      <c r="AN76" s="105" t="e">
        <f>#REF!</f>
        <v>#REF!</v>
      </c>
      <c r="AO76" s="105">
        <v>0</v>
      </c>
      <c r="AP76" s="105">
        <v>0</v>
      </c>
      <c r="AQ76" s="105">
        <v>0</v>
      </c>
      <c r="AR76" s="105" t="e">
        <f>#REF!</f>
        <v>#REF!</v>
      </c>
      <c r="AS76" s="105" t="e">
        <f>#REF!</f>
        <v>#REF!</v>
      </c>
      <c r="AT76" s="105" t="e">
        <f>#REF!</f>
        <v>#REF!</v>
      </c>
      <c r="AU76" s="209">
        <v>44925</v>
      </c>
      <c r="AV76" s="105" t="e">
        <f t="shared" si="60"/>
        <v>#REF!</v>
      </c>
      <c r="AW76" s="105" t="e">
        <f t="shared" si="60"/>
        <v>#REF!</v>
      </c>
      <c r="AX76" s="105">
        <f t="shared" si="60"/>
        <v>0</v>
      </c>
      <c r="AY76" s="105">
        <f t="shared" si="60"/>
        <v>0</v>
      </c>
      <c r="AZ76" s="105">
        <f t="shared" si="60"/>
        <v>2.1640000000000001</v>
      </c>
      <c r="BA76" s="105">
        <f t="shared" si="60"/>
        <v>0</v>
      </c>
      <c r="BB76" s="105" t="e">
        <f t="shared" si="60"/>
        <v>#REF!</v>
      </c>
      <c r="BC76" s="105">
        <v>0</v>
      </c>
      <c r="BD76" s="105">
        <v>0</v>
      </c>
      <c r="BE76" s="105">
        <v>0</v>
      </c>
      <c r="BF76" s="105">
        <v>0</v>
      </c>
      <c r="BG76" s="105">
        <v>0</v>
      </c>
      <c r="BH76" s="105">
        <v>0</v>
      </c>
      <c r="BI76" s="105">
        <v>0</v>
      </c>
      <c r="BJ76" s="105">
        <v>0</v>
      </c>
      <c r="BK76" s="105">
        <v>0</v>
      </c>
      <c r="BL76" s="105">
        <v>0</v>
      </c>
      <c r="BM76" s="105">
        <v>0</v>
      </c>
      <c r="BN76" s="105">
        <v>0</v>
      </c>
      <c r="BO76" s="105">
        <v>0</v>
      </c>
      <c r="BP76" s="105">
        <v>0</v>
      </c>
      <c r="BQ76" s="105">
        <v>0</v>
      </c>
      <c r="BR76" s="105">
        <v>0</v>
      </c>
      <c r="BS76" s="105">
        <v>0</v>
      </c>
      <c r="BT76" s="105">
        <v>0</v>
      </c>
      <c r="BU76" s="105">
        <v>0</v>
      </c>
      <c r="BV76" s="105">
        <v>0</v>
      </c>
      <c r="BW76" s="105">
        <v>0</v>
      </c>
      <c r="BX76" s="105" t="e">
        <f>#REF!</f>
        <v>#REF!</v>
      </c>
      <c r="BY76" s="105" t="e">
        <f>#REF!</f>
        <v>#REF!</v>
      </c>
      <c r="BZ76" s="105">
        <v>0</v>
      </c>
      <c r="CA76" s="105">
        <v>0</v>
      </c>
      <c r="CB76" s="105">
        <v>2.1640000000000001</v>
      </c>
      <c r="CC76" s="105">
        <v>0</v>
      </c>
      <c r="CD76" s="105" t="e">
        <f>#REF!</f>
        <v>#REF!</v>
      </c>
      <c r="CE76" s="105" t="e">
        <f t="shared" si="61"/>
        <v>#REF!</v>
      </c>
      <c r="CF76" s="105" t="e">
        <f t="shared" si="61"/>
        <v>#REF!</v>
      </c>
      <c r="CG76" s="105">
        <f t="shared" si="61"/>
        <v>0</v>
      </c>
      <c r="CH76" s="105">
        <f t="shared" si="61"/>
        <v>0</v>
      </c>
      <c r="CI76" s="105" t="e">
        <f t="shared" si="61"/>
        <v>#REF!</v>
      </c>
      <c r="CJ76" s="105" t="e">
        <f t="shared" si="61"/>
        <v>#REF!</v>
      </c>
      <c r="CK76" s="105" t="e">
        <f t="shared" si="61"/>
        <v>#REF!</v>
      </c>
      <c r="CL76" s="44" t="s">
        <v>369</v>
      </c>
    </row>
    <row r="77" spans="1:90" ht="47.25">
      <c r="A77" s="171" t="s">
        <v>173</v>
      </c>
      <c r="B77" s="172" t="s">
        <v>174</v>
      </c>
      <c r="C77" s="171" t="s">
        <v>175</v>
      </c>
      <c r="D77" s="171" t="s">
        <v>46</v>
      </c>
      <c r="E77" s="113"/>
      <c r="F77" s="113"/>
      <c r="G77" s="113"/>
      <c r="H77" s="113"/>
      <c r="I77" s="113"/>
      <c r="J77" s="113"/>
      <c r="K77" s="113"/>
      <c r="L77" s="105" t="e">
        <f t="shared" si="59"/>
        <v>#REF!</v>
      </c>
      <c r="M77" s="105">
        <f t="shared" si="59"/>
        <v>0</v>
      </c>
      <c r="N77" s="105">
        <f t="shared" si="59"/>
        <v>0</v>
      </c>
      <c r="O77" s="105">
        <f t="shared" si="59"/>
        <v>0</v>
      </c>
      <c r="P77" s="105" t="e">
        <f t="shared" si="59"/>
        <v>#REF!</v>
      </c>
      <c r="Q77" s="105" t="e">
        <f t="shared" si="59"/>
        <v>#REF!</v>
      </c>
      <c r="R77" s="105" t="e">
        <f t="shared" si="59"/>
        <v>#REF!</v>
      </c>
      <c r="S77" s="105" t="e">
        <f>#REF!</f>
        <v>#REF!</v>
      </c>
      <c r="T77" s="105">
        <v>0</v>
      </c>
      <c r="U77" s="105">
        <v>0</v>
      </c>
      <c r="V77" s="105">
        <v>0</v>
      </c>
      <c r="W77" s="105" t="e">
        <f>#REF!</f>
        <v>#REF!</v>
      </c>
      <c r="X77" s="105" t="e">
        <f>#REF!</f>
        <v>#REF!</v>
      </c>
      <c r="Y77" s="105" t="e">
        <f>#REF!</f>
        <v>#REF!</v>
      </c>
      <c r="Z77" s="105" t="e">
        <f>#REF!</f>
        <v>#REF!</v>
      </c>
      <c r="AA77" s="105">
        <v>0</v>
      </c>
      <c r="AB77" s="105">
        <v>0</v>
      </c>
      <c r="AC77" s="105">
        <v>0</v>
      </c>
      <c r="AD77" s="105" t="e">
        <f>#REF!</f>
        <v>#REF!</v>
      </c>
      <c r="AE77" s="105" t="e">
        <f>#REF!</f>
        <v>#REF!</v>
      </c>
      <c r="AF77" s="105" t="e">
        <f>#REF!</f>
        <v>#REF!</v>
      </c>
      <c r="AG77" s="105" t="e">
        <f>#REF!</f>
        <v>#REF!</v>
      </c>
      <c r="AH77" s="105">
        <v>0</v>
      </c>
      <c r="AI77" s="105">
        <v>0</v>
      </c>
      <c r="AJ77" s="105">
        <v>0</v>
      </c>
      <c r="AK77" s="105" t="e">
        <f>#REF!</f>
        <v>#REF!</v>
      </c>
      <c r="AL77" s="105" t="e">
        <f>#REF!</f>
        <v>#REF!</v>
      </c>
      <c r="AM77" s="105" t="e">
        <f>#REF!</f>
        <v>#REF!</v>
      </c>
      <c r="AN77" s="105" t="e">
        <f>#REF!</f>
        <v>#REF!</v>
      </c>
      <c r="AO77" s="105">
        <v>0</v>
      </c>
      <c r="AP77" s="105">
        <v>0</v>
      </c>
      <c r="AQ77" s="105">
        <v>0</v>
      </c>
      <c r="AR77" s="105" t="e">
        <f>#REF!</f>
        <v>#REF!</v>
      </c>
      <c r="AS77" s="105" t="e">
        <f>#REF!</f>
        <v>#REF!</v>
      </c>
      <c r="AT77" s="105" t="e">
        <f>#REF!</f>
        <v>#REF!</v>
      </c>
      <c r="AU77" s="209">
        <v>44925</v>
      </c>
      <c r="AV77" s="105" t="e">
        <f t="shared" si="60"/>
        <v>#REF!</v>
      </c>
      <c r="AW77" s="105" t="e">
        <f t="shared" si="60"/>
        <v>#REF!</v>
      </c>
      <c r="AX77" s="105">
        <f t="shared" si="60"/>
        <v>0</v>
      </c>
      <c r="AY77" s="105">
        <f t="shared" si="60"/>
        <v>0</v>
      </c>
      <c r="AZ77" s="105">
        <f t="shared" si="60"/>
        <v>0.30199999999999999</v>
      </c>
      <c r="BA77" s="105">
        <f t="shared" si="60"/>
        <v>0</v>
      </c>
      <c r="BB77" s="105" t="e">
        <f t="shared" si="60"/>
        <v>#REF!</v>
      </c>
      <c r="BC77" s="105">
        <v>0</v>
      </c>
      <c r="BD77" s="105">
        <v>0</v>
      </c>
      <c r="BE77" s="105">
        <v>0</v>
      </c>
      <c r="BF77" s="105">
        <v>0</v>
      </c>
      <c r="BG77" s="105">
        <v>0</v>
      </c>
      <c r="BH77" s="105">
        <v>0</v>
      </c>
      <c r="BI77" s="105">
        <v>0</v>
      </c>
      <c r="BJ77" s="105">
        <v>0</v>
      </c>
      <c r="BK77" s="105">
        <v>0</v>
      </c>
      <c r="BL77" s="105">
        <v>0</v>
      </c>
      <c r="BM77" s="105">
        <v>0</v>
      </c>
      <c r="BN77" s="105">
        <v>0</v>
      </c>
      <c r="BO77" s="105">
        <v>0</v>
      </c>
      <c r="BP77" s="105">
        <v>0</v>
      </c>
      <c r="BQ77" s="105">
        <v>0</v>
      </c>
      <c r="BR77" s="105">
        <v>0</v>
      </c>
      <c r="BS77" s="105">
        <v>0</v>
      </c>
      <c r="BT77" s="105">
        <v>0</v>
      </c>
      <c r="BU77" s="105">
        <v>0</v>
      </c>
      <c r="BV77" s="105">
        <v>0</v>
      </c>
      <c r="BW77" s="105">
        <v>0</v>
      </c>
      <c r="BX77" s="105" t="e">
        <f>#REF!</f>
        <v>#REF!</v>
      </c>
      <c r="BY77" s="105" t="e">
        <f>#REF!</f>
        <v>#REF!</v>
      </c>
      <c r="BZ77" s="105">
        <v>0</v>
      </c>
      <c r="CA77" s="105">
        <v>0</v>
      </c>
      <c r="CB77" s="105">
        <v>0.30199999999999999</v>
      </c>
      <c r="CC77" s="105">
        <v>0</v>
      </c>
      <c r="CD77" s="105" t="e">
        <f>#REF!</f>
        <v>#REF!</v>
      </c>
      <c r="CE77" s="105" t="e">
        <f t="shared" si="61"/>
        <v>#REF!</v>
      </c>
      <c r="CF77" s="105" t="e">
        <f t="shared" si="61"/>
        <v>#REF!</v>
      </c>
      <c r="CG77" s="105">
        <f t="shared" si="61"/>
        <v>0</v>
      </c>
      <c r="CH77" s="105">
        <f t="shared" si="61"/>
        <v>0</v>
      </c>
      <c r="CI77" s="105" t="e">
        <f t="shared" si="61"/>
        <v>#REF!</v>
      </c>
      <c r="CJ77" s="105" t="e">
        <f t="shared" si="61"/>
        <v>#REF!</v>
      </c>
      <c r="CK77" s="105" t="e">
        <f t="shared" si="61"/>
        <v>#REF!</v>
      </c>
      <c r="CL77" s="99" t="s">
        <v>46</v>
      </c>
    </row>
    <row r="78" spans="1:90">
      <c r="A78" s="171" t="s">
        <v>176</v>
      </c>
      <c r="B78" s="172" t="s">
        <v>177</v>
      </c>
      <c r="C78" s="171" t="s">
        <v>178</v>
      </c>
      <c r="D78" s="171" t="s">
        <v>46</v>
      </c>
      <c r="E78" s="113"/>
      <c r="F78" s="113"/>
      <c r="G78" s="113"/>
      <c r="H78" s="113"/>
      <c r="I78" s="113"/>
      <c r="J78" s="113"/>
      <c r="K78" s="113"/>
      <c r="L78" s="105" t="e">
        <f t="shared" si="59"/>
        <v>#REF!</v>
      </c>
      <c r="M78" s="105">
        <f t="shared" si="59"/>
        <v>0</v>
      </c>
      <c r="N78" s="105">
        <f t="shared" si="59"/>
        <v>0</v>
      </c>
      <c r="O78" s="105">
        <f t="shared" si="59"/>
        <v>0</v>
      </c>
      <c r="P78" s="105" t="e">
        <f t="shared" si="59"/>
        <v>#REF!</v>
      </c>
      <c r="Q78" s="105" t="e">
        <f t="shared" si="59"/>
        <v>#REF!</v>
      </c>
      <c r="R78" s="105" t="e">
        <f t="shared" si="59"/>
        <v>#REF!</v>
      </c>
      <c r="S78" s="105" t="e">
        <f>#REF!</f>
        <v>#REF!</v>
      </c>
      <c r="T78" s="105">
        <v>0</v>
      </c>
      <c r="U78" s="105">
        <v>0</v>
      </c>
      <c r="V78" s="105">
        <v>0</v>
      </c>
      <c r="W78" s="105" t="e">
        <f>#REF!</f>
        <v>#REF!</v>
      </c>
      <c r="X78" s="105" t="e">
        <f>#REF!</f>
        <v>#REF!</v>
      </c>
      <c r="Y78" s="105" t="e">
        <f>#REF!</f>
        <v>#REF!</v>
      </c>
      <c r="Z78" s="105" t="e">
        <f>#REF!</f>
        <v>#REF!</v>
      </c>
      <c r="AA78" s="105">
        <v>0</v>
      </c>
      <c r="AB78" s="105">
        <v>0</v>
      </c>
      <c r="AC78" s="105">
        <v>0</v>
      </c>
      <c r="AD78" s="105" t="e">
        <f>#REF!</f>
        <v>#REF!</v>
      </c>
      <c r="AE78" s="105" t="e">
        <f>#REF!</f>
        <v>#REF!</v>
      </c>
      <c r="AF78" s="105" t="e">
        <f>#REF!</f>
        <v>#REF!</v>
      </c>
      <c r="AG78" s="105" t="e">
        <f>#REF!</f>
        <v>#REF!</v>
      </c>
      <c r="AH78" s="105">
        <v>0</v>
      </c>
      <c r="AI78" s="105">
        <v>0</v>
      </c>
      <c r="AJ78" s="105">
        <v>0</v>
      </c>
      <c r="AK78" s="105" t="e">
        <f>#REF!</f>
        <v>#REF!</v>
      </c>
      <c r="AL78" s="105" t="e">
        <f>#REF!</f>
        <v>#REF!</v>
      </c>
      <c r="AM78" s="105" t="e">
        <f>#REF!</f>
        <v>#REF!</v>
      </c>
      <c r="AN78" s="105" t="e">
        <f>#REF!</f>
        <v>#REF!</v>
      </c>
      <c r="AO78" s="105">
        <v>0</v>
      </c>
      <c r="AP78" s="105">
        <v>0</v>
      </c>
      <c r="AQ78" s="105">
        <v>0</v>
      </c>
      <c r="AR78" s="105" t="e">
        <f>#REF!</f>
        <v>#REF!</v>
      </c>
      <c r="AS78" s="105" t="e">
        <f>#REF!</f>
        <v>#REF!</v>
      </c>
      <c r="AT78" s="105" t="e">
        <f>#REF!</f>
        <v>#REF!</v>
      </c>
      <c r="AU78" s="209">
        <v>44925</v>
      </c>
      <c r="AV78" s="105" t="e">
        <f t="shared" si="60"/>
        <v>#REF!</v>
      </c>
      <c r="AW78" s="105" t="e">
        <f t="shared" si="60"/>
        <v>#REF!</v>
      </c>
      <c r="AX78" s="105">
        <f t="shared" si="60"/>
        <v>0</v>
      </c>
      <c r="AY78" s="105">
        <f t="shared" si="60"/>
        <v>0</v>
      </c>
      <c r="AZ78" s="105">
        <f t="shared" si="60"/>
        <v>0</v>
      </c>
      <c r="BA78" s="105">
        <f t="shared" si="60"/>
        <v>0</v>
      </c>
      <c r="BB78" s="105" t="e">
        <f t="shared" si="60"/>
        <v>#REF!</v>
      </c>
      <c r="BC78" s="105">
        <v>0</v>
      </c>
      <c r="BD78" s="105">
        <v>0</v>
      </c>
      <c r="BE78" s="105">
        <v>0</v>
      </c>
      <c r="BF78" s="105">
        <v>0</v>
      </c>
      <c r="BG78" s="105">
        <v>0</v>
      </c>
      <c r="BH78" s="105">
        <v>0</v>
      </c>
      <c r="BI78" s="105">
        <v>0</v>
      </c>
      <c r="BJ78" s="105">
        <v>0</v>
      </c>
      <c r="BK78" s="105">
        <v>0</v>
      </c>
      <c r="BL78" s="105">
        <v>0</v>
      </c>
      <c r="BM78" s="105">
        <v>0</v>
      </c>
      <c r="BN78" s="105">
        <v>0</v>
      </c>
      <c r="BO78" s="105">
        <v>0</v>
      </c>
      <c r="BP78" s="105">
        <v>0</v>
      </c>
      <c r="BQ78" s="105">
        <v>0</v>
      </c>
      <c r="BR78" s="105">
        <v>0</v>
      </c>
      <c r="BS78" s="105">
        <v>0</v>
      </c>
      <c r="BT78" s="105">
        <v>0</v>
      </c>
      <c r="BU78" s="105">
        <v>0</v>
      </c>
      <c r="BV78" s="105">
        <v>0</v>
      </c>
      <c r="BW78" s="105">
        <v>0</v>
      </c>
      <c r="BX78" s="105" t="e">
        <f>#REF!</f>
        <v>#REF!</v>
      </c>
      <c r="BY78" s="105" t="e">
        <f>#REF!</f>
        <v>#REF!</v>
      </c>
      <c r="BZ78" s="105">
        <v>0</v>
      </c>
      <c r="CA78" s="105">
        <v>0</v>
      </c>
      <c r="CB78" s="105">
        <v>0</v>
      </c>
      <c r="CC78" s="105">
        <v>0</v>
      </c>
      <c r="CD78" s="105" t="e">
        <f>#REF!</f>
        <v>#REF!</v>
      </c>
      <c r="CE78" s="105" t="e">
        <f t="shared" si="61"/>
        <v>#REF!</v>
      </c>
      <c r="CF78" s="105" t="e">
        <f t="shared" si="61"/>
        <v>#REF!</v>
      </c>
      <c r="CG78" s="105">
        <f t="shared" si="61"/>
        <v>0</v>
      </c>
      <c r="CH78" s="105">
        <f t="shared" si="61"/>
        <v>0</v>
      </c>
      <c r="CI78" s="105" t="e">
        <f t="shared" si="61"/>
        <v>#REF!</v>
      </c>
      <c r="CJ78" s="105" t="e">
        <f t="shared" si="61"/>
        <v>#REF!</v>
      </c>
      <c r="CK78" s="105" t="e">
        <f t="shared" si="61"/>
        <v>#REF!</v>
      </c>
      <c r="CL78" s="99" t="s">
        <v>46</v>
      </c>
    </row>
    <row r="79" spans="1:90" ht="105.75" customHeight="1">
      <c r="A79" s="171" t="s">
        <v>179</v>
      </c>
      <c r="B79" s="172" t="s">
        <v>180</v>
      </c>
      <c r="C79" s="171" t="s">
        <v>45</v>
      </c>
      <c r="D79" s="171" t="s">
        <v>46</v>
      </c>
      <c r="E79" s="113">
        <v>0</v>
      </c>
      <c r="F79" s="113">
        <v>0</v>
      </c>
      <c r="G79" s="113">
        <v>0</v>
      </c>
      <c r="H79" s="113">
        <v>0</v>
      </c>
      <c r="I79" s="113">
        <v>0</v>
      </c>
      <c r="J79" s="113">
        <v>0</v>
      </c>
      <c r="K79" s="113">
        <v>0</v>
      </c>
      <c r="L79" s="105">
        <v>0</v>
      </c>
      <c r="M79" s="105">
        <v>0</v>
      </c>
      <c r="N79" s="105">
        <v>0</v>
      </c>
      <c r="O79" s="105">
        <v>0</v>
      </c>
      <c r="P79" s="105">
        <v>0</v>
      </c>
      <c r="Q79" s="105">
        <v>0</v>
      </c>
      <c r="R79" s="105">
        <v>0</v>
      </c>
      <c r="S79" s="105">
        <v>0</v>
      </c>
      <c r="T79" s="105">
        <v>0</v>
      </c>
      <c r="U79" s="105">
        <v>0</v>
      </c>
      <c r="V79" s="105">
        <v>0</v>
      </c>
      <c r="W79" s="105">
        <v>0</v>
      </c>
      <c r="X79" s="105">
        <v>0</v>
      </c>
      <c r="Y79" s="105">
        <v>0</v>
      </c>
      <c r="Z79" s="105">
        <v>0</v>
      </c>
      <c r="AA79" s="105">
        <v>0</v>
      </c>
      <c r="AB79" s="105">
        <v>0</v>
      </c>
      <c r="AC79" s="105">
        <v>0</v>
      </c>
      <c r="AD79" s="105">
        <v>0</v>
      </c>
      <c r="AE79" s="105">
        <v>0</v>
      </c>
      <c r="AF79" s="105">
        <v>0</v>
      </c>
      <c r="AG79" s="105">
        <v>0</v>
      </c>
      <c r="AH79" s="105">
        <v>0</v>
      </c>
      <c r="AI79" s="105">
        <v>0</v>
      </c>
      <c r="AJ79" s="105">
        <v>0</v>
      </c>
      <c r="AK79" s="105">
        <v>0</v>
      </c>
      <c r="AL79" s="105">
        <v>0</v>
      </c>
      <c r="AM79" s="105">
        <v>0</v>
      </c>
      <c r="AN79" s="105">
        <v>0</v>
      </c>
      <c r="AO79" s="105">
        <v>0</v>
      </c>
      <c r="AP79" s="105">
        <v>0</v>
      </c>
      <c r="AQ79" s="105">
        <v>0</v>
      </c>
      <c r="AR79" s="105">
        <v>0</v>
      </c>
      <c r="AS79" s="105">
        <v>0</v>
      </c>
      <c r="AT79" s="105">
        <v>0</v>
      </c>
      <c r="AU79" s="105" t="s">
        <v>46</v>
      </c>
      <c r="AV79" s="105">
        <v>0</v>
      </c>
      <c r="AW79" s="105">
        <v>0</v>
      </c>
      <c r="AX79" s="105">
        <v>0</v>
      </c>
      <c r="AY79" s="105">
        <v>0</v>
      </c>
      <c r="AZ79" s="105">
        <v>0</v>
      </c>
      <c r="BA79" s="105">
        <v>0</v>
      </c>
      <c r="BB79" s="105">
        <v>0</v>
      </c>
      <c r="BC79" s="105">
        <v>0</v>
      </c>
      <c r="BD79" s="105">
        <v>0</v>
      </c>
      <c r="BE79" s="105">
        <v>0</v>
      </c>
      <c r="BF79" s="105">
        <v>0</v>
      </c>
      <c r="BG79" s="105">
        <v>0</v>
      </c>
      <c r="BH79" s="105">
        <v>0</v>
      </c>
      <c r="BI79" s="105">
        <v>0</v>
      </c>
      <c r="BJ79" s="105">
        <v>0</v>
      </c>
      <c r="BK79" s="105">
        <v>0</v>
      </c>
      <c r="BL79" s="105">
        <v>0</v>
      </c>
      <c r="BM79" s="105">
        <v>0</v>
      </c>
      <c r="BN79" s="105">
        <v>0</v>
      </c>
      <c r="BO79" s="105">
        <v>0</v>
      </c>
      <c r="BP79" s="105">
        <v>0</v>
      </c>
      <c r="BQ79" s="105">
        <v>0</v>
      </c>
      <c r="BR79" s="105">
        <v>0</v>
      </c>
      <c r="BS79" s="105">
        <v>0</v>
      </c>
      <c r="BT79" s="105">
        <v>0</v>
      </c>
      <c r="BU79" s="105">
        <v>0</v>
      </c>
      <c r="BV79" s="105">
        <v>0</v>
      </c>
      <c r="BW79" s="105">
        <v>0</v>
      </c>
      <c r="BX79" s="105">
        <v>0</v>
      </c>
      <c r="BY79" s="105">
        <v>0</v>
      </c>
      <c r="BZ79" s="105">
        <v>0</v>
      </c>
      <c r="CA79" s="105">
        <v>0</v>
      </c>
      <c r="CB79" s="105">
        <v>0</v>
      </c>
      <c r="CC79" s="105">
        <v>0</v>
      </c>
      <c r="CD79" s="105">
        <v>0</v>
      </c>
      <c r="CE79" s="105">
        <v>0</v>
      </c>
      <c r="CF79" s="105">
        <v>0</v>
      </c>
      <c r="CG79" s="105">
        <v>0</v>
      </c>
      <c r="CH79" s="105">
        <v>0</v>
      </c>
      <c r="CI79" s="105">
        <v>0</v>
      </c>
      <c r="CJ79" s="105">
        <v>0</v>
      </c>
      <c r="CK79" s="105">
        <v>0</v>
      </c>
      <c r="CL79" s="99" t="e">
        <f>#REF!</f>
        <v>#REF!</v>
      </c>
    </row>
    <row r="80" spans="1:90" ht="117.75" customHeight="1">
      <c r="A80" s="171" t="s">
        <v>182</v>
      </c>
      <c r="B80" s="172" t="s">
        <v>183</v>
      </c>
      <c r="C80" s="171" t="s">
        <v>45</v>
      </c>
      <c r="D80" s="171" t="s">
        <v>46</v>
      </c>
      <c r="E80" s="113">
        <v>0</v>
      </c>
      <c r="F80" s="113">
        <v>0</v>
      </c>
      <c r="G80" s="113">
        <v>0</v>
      </c>
      <c r="H80" s="113">
        <v>0</v>
      </c>
      <c r="I80" s="113">
        <v>0</v>
      </c>
      <c r="J80" s="113">
        <v>0</v>
      </c>
      <c r="K80" s="113">
        <v>0</v>
      </c>
      <c r="L80" s="105" t="e">
        <f t="shared" ref="L80:BX80" si="62">SUM(L81:L89)</f>
        <v>#REF!</v>
      </c>
      <c r="M80" s="105">
        <f t="shared" si="62"/>
        <v>0</v>
      </c>
      <c r="N80" s="105">
        <f t="shared" si="62"/>
        <v>0</v>
      </c>
      <c r="O80" s="105">
        <f t="shared" si="62"/>
        <v>0</v>
      </c>
      <c r="P80" s="105" t="e">
        <f t="shared" si="62"/>
        <v>#REF!</v>
      </c>
      <c r="Q80" s="105" t="e">
        <f t="shared" si="62"/>
        <v>#REF!</v>
      </c>
      <c r="R80" s="105" t="e">
        <f t="shared" si="62"/>
        <v>#REF!</v>
      </c>
      <c r="S80" s="105" t="e">
        <f t="shared" si="62"/>
        <v>#REF!</v>
      </c>
      <c r="T80" s="105">
        <f t="shared" si="62"/>
        <v>0</v>
      </c>
      <c r="U80" s="105">
        <f t="shared" si="62"/>
        <v>0</v>
      </c>
      <c r="V80" s="105">
        <f t="shared" si="62"/>
        <v>0</v>
      </c>
      <c r="W80" s="105" t="e">
        <f t="shared" si="62"/>
        <v>#REF!</v>
      </c>
      <c r="X80" s="105" t="e">
        <f t="shared" si="62"/>
        <v>#REF!</v>
      </c>
      <c r="Y80" s="105" t="e">
        <f t="shared" si="62"/>
        <v>#REF!</v>
      </c>
      <c r="Z80" s="105" t="e">
        <f t="shared" si="62"/>
        <v>#REF!</v>
      </c>
      <c r="AA80" s="105">
        <f t="shared" si="62"/>
        <v>0</v>
      </c>
      <c r="AB80" s="105">
        <f t="shared" si="62"/>
        <v>0</v>
      </c>
      <c r="AC80" s="105">
        <f t="shared" si="62"/>
        <v>0</v>
      </c>
      <c r="AD80" s="105" t="e">
        <f t="shared" si="62"/>
        <v>#REF!</v>
      </c>
      <c r="AE80" s="105" t="e">
        <f t="shared" si="62"/>
        <v>#REF!</v>
      </c>
      <c r="AF80" s="105" t="e">
        <f t="shared" si="62"/>
        <v>#REF!</v>
      </c>
      <c r="AG80" s="105" t="e">
        <f t="shared" si="62"/>
        <v>#REF!</v>
      </c>
      <c r="AH80" s="105">
        <f t="shared" si="62"/>
        <v>0</v>
      </c>
      <c r="AI80" s="105">
        <f t="shared" si="62"/>
        <v>0</v>
      </c>
      <c r="AJ80" s="105">
        <f t="shared" si="62"/>
        <v>0</v>
      </c>
      <c r="AK80" s="105" t="e">
        <f t="shared" si="62"/>
        <v>#REF!</v>
      </c>
      <c r="AL80" s="105" t="e">
        <f t="shared" si="62"/>
        <v>#REF!</v>
      </c>
      <c r="AM80" s="105" t="e">
        <f t="shared" si="62"/>
        <v>#REF!</v>
      </c>
      <c r="AN80" s="105" t="e">
        <f t="shared" si="62"/>
        <v>#REF!</v>
      </c>
      <c r="AO80" s="105">
        <f t="shared" si="62"/>
        <v>0</v>
      </c>
      <c r="AP80" s="105">
        <f t="shared" si="62"/>
        <v>0</v>
      </c>
      <c r="AQ80" s="105">
        <f t="shared" si="62"/>
        <v>0</v>
      </c>
      <c r="AR80" s="105" t="e">
        <f t="shared" si="62"/>
        <v>#REF!</v>
      </c>
      <c r="AS80" s="105" t="e">
        <f t="shared" si="62"/>
        <v>#REF!</v>
      </c>
      <c r="AT80" s="105" t="e">
        <f t="shared" si="62"/>
        <v>#REF!</v>
      </c>
      <c r="AU80" s="105" t="s">
        <v>46</v>
      </c>
      <c r="AV80" s="105" t="e">
        <f t="shared" si="62"/>
        <v>#REF!</v>
      </c>
      <c r="AW80" s="105" t="e">
        <f t="shared" si="62"/>
        <v>#REF!</v>
      </c>
      <c r="AX80" s="105">
        <f t="shared" si="62"/>
        <v>0</v>
      </c>
      <c r="AY80" s="105">
        <f t="shared" si="62"/>
        <v>0</v>
      </c>
      <c r="AZ80" s="105" t="e">
        <f t="shared" si="62"/>
        <v>#REF!</v>
      </c>
      <c r="BA80" s="105" t="e">
        <f t="shared" si="62"/>
        <v>#REF!</v>
      </c>
      <c r="BB80" s="105" t="e">
        <f t="shared" si="62"/>
        <v>#REF!</v>
      </c>
      <c r="BC80" s="105" t="e">
        <f t="shared" si="62"/>
        <v>#REF!</v>
      </c>
      <c r="BD80" s="105">
        <f t="shared" si="62"/>
        <v>0</v>
      </c>
      <c r="BE80" s="105">
        <f t="shared" si="62"/>
        <v>0</v>
      </c>
      <c r="BF80" s="105">
        <f t="shared" si="62"/>
        <v>0</v>
      </c>
      <c r="BG80" s="105" t="e">
        <f t="shared" si="62"/>
        <v>#REF!</v>
      </c>
      <c r="BH80" s="105" t="e">
        <f t="shared" si="62"/>
        <v>#REF!</v>
      </c>
      <c r="BI80" s="105" t="e">
        <f t="shared" si="62"/>
        <v>#REF!</v>
      </c>
      <c r="BJ80" s="105">
        <f t="shared" si="62"/>
        <v>0</v>
      </c>
      <c r="BK80" s="105">
        <f t="shared" si="62"/>
        <v>0</v>
      </c>
      <c r="BL80" s="105">
        <f t="shared" si="62"/>
        <v>0</v>
      </c>
      <c r="BM80" s="105">
        <f t="shared" si="62"/>
        <v>0</v>
      </c>
      <c r="BN80" s="105">
        <f t="shared" si="62"/>
        <v>0</v>
      </c>
      <c r="BO80" s="105">
        <f t="shared" si="62"/>
        <v>0</v>
      </c>
      <c r="BP80" s="105">
        <f t="shared" si="62"/>
        <v>0</v>
      </c>
      <c r="BQ80" s="105">
        <f t="shared" si="62"/>
        <v>0</v>
      </c>
      <c r="BR80" s="105">
        <f t="shared" si="62"/>
        <v>0</v>
      </c>
      <c r="BS80" s="105">
        <f t="shared" si="62"/>
        <v>0</v>
      </c>
      <c r="BT80" s="105">
        <f t="shared" si="62"/>
        <v>0</v>
      </c>
      <c r="BU80" s="105">
        <f t="shared" si="62"/>
        <v>0</v>
      </c>
      <c r="BV80" s="105">
        <f t="shared" si="62"/>
        <v>0</v>
      </c>
      <c r="BW80" s="105">
        <f t="shared" si="62"/>
        <v>0</v>
      </c>
      <c r="BX80" s="105" t="e">
        <f t="shared" si="62"/>
        <v>#REF!</v>
      </c>
      <c r="BY80" s="105" t="e">
        <f t="shared" ref="BY80:CK80" si="63">SUM(BY81:BY89)</f>
        <v>#REF!</v>
      </c>
      <c r="BZ80" s="105">
        <f t="shared" si="63"/>
        <v>0</v>
      </c>
      <c r="CA80" s="105">
        <f t="shared" si="63"/>
        <v>0</v>
      </c>
      <c r="CB80" s="105">
        <f t="shared" si="63"/>
        <v>0</v>
      </c>
      <c r="CC80" s="105">
        <f t="shared" si="63"/>
        <v>0</v>
      </c>
      <c r="CD80" s="105" t="e">
        <f t="shared" si="63"/>
        <v>#REF!</v>
      </c>
      <c r="CE80" s="105" t="e">
        <f t="shared" si="63"/>
        <v>#REF!</v>
      </c>
      <c r="CF80" s="105" t="e">
        <f t="shared" si="63"/>
        <v>#REF!</v>
      </c>
      <c r="CG80" s="105">
        <f t="shared" si="63"/>
        <v>0</v>
      </c>
      <c r="CH80" s="105">
        <f t="shared" si="63"/>
        <v>0</v>
      </c>
      <c r="CI80" s="105" t="e">
        <f t="shared" si="63"/>
        <v>#REF!</v>
      </c>
      <c r="CJ80" s="105" t="e">
        <f t="shared" si="63"/>
        <v>#REF!</v>
      </c>
      <c r="CK80" s="105" t="e">
        <f t="shared" si="63"/>
        <v>#REF!</v>
      </c>
      <c r="CL80" s="99" t="e">
        <f>#REF!</f>
        <v>#REF!</v>
      </c>
    </row>
    <row r="81" spans="1:92" s="151" customFormat="1" ht="43.5" customHeight="1">
      <c r="A81" s="171" t="s">
        <v>185</v>
      </c>
      <c r="B81" s="172" t="s">
        <v>186</v>
      </c>
      <c r="C81" s="171" t="s">
        <v>187</v>
      </c>
      <c r="D81" s="171" t="s">
        <v>46</v>
      </c>
      <c r="E81" s="113"/>
      <c r="F81" s="113"/>
      <c r="G81" s="113"/>
      <c r="H81" s="113"/>
      <c r="I81" s="113"/>
      <c r="J81" s="113"/>
      <c r="K81" s="113"/>
      <c r="L81" s="105" t="e">
        <f t="shared" ref="L81:R89" si="64">S81+Z81+AG81+AN81</f>
        <v>#REF!</v>
      </c>
      <c r="M81" s="105">
        <f t="shared" si="64"/>
        <v>0</v>
      </c>
      <c r="N81" s="105">
        <f t="shared" si="64"/>
        <v>0</v>
      </c>
      <c r="O81" s="105">
        <f t="shared" si="64"/>
        <v>0</v>
      </c>
      <c r="P81" s="105" t="e">
        <f t="shared" si="64"/>
        <v>#REF!</v>
      </c>
      <c r="Q81" s="105" t="e">
        <f t="shared" si="64"/>
        <v>#REF!</v>
      </c>
      <c r="R81" s="105" t="e">
        <f t="shared" si="64"/>
        <v>#REF!</v>
      </c>
      <c r="S81" s="105" t="e">
        <f>#REF!</f>
        <v>#REF!</v>
      </c>
      <c r="T81" s="105">
        <v>0</v>
      </c>
      <c r="U81" s="105">
        <v>0</v>
      </c>
      <c r="V81" s="105">
        <v>0</v>
      </c>
      <c r="W81" s="105" t="e">
        <f>#REF!</f>
        <v>#REF!</v>
      </c>
      <c r="X81" s="105" t="e">
        <f>#REF!</f>
        <v>#REF!</v>
      </c>
      <c r="Y81" s="105" t="e">
        <f>#REF!</f>
        <v>#REF!</v>
      </c>
      <c r="Z81" s="105" t="e">
        <f>#REF!</f>
        <v>#REF!</v>
      </c>
      <c r="AA81" s="105">
        <v>0</v>
      </c>
      <c r="AB81" s="105">
        <v>0</v>
      </c>
      <c r="AC81" s="105">
        <v>0</v>
      </c>
      <c r="AD81" s="105" t="e">
        <f>#REF!</f>
        <v>#REF!</v>
      </c>
      <c r="AE81" s="105" t="e">
        <f>#REF!</f>
        <v>#REF!</v>
      </c>
      <c r="AF81" s="105" t="e">
        <f>#REF!</f>
        <v>#REF!</v>
      </c>
      <c r="AG81" s="105" t="e">
        <f>#REF!</f>
        <v>#REF!</v>
      </c>
      <c r="AH81" s="105">
        <v>0</v>
      </c>
      <c r="AI81" s="105">
        <v>0</v>
      </c>
      <c r="AJ81" s="105">
        <v>0</v>
      </c>
      <c r="AK81" s="105" t="e">
        <f>#REF!</f>
        <v>#REF!</v>
      </c>
      <c r="AL81" s="105" t="e">
        <f>#REF!</f>
        <v>#REF!</v>
      </c>
      <c r="AM81" s="105" t="e">
        <f>#REF!</f>
        <v>#REF!</v>
      </c>
      <c r="AN81" s="105" t="e">
        <f>#REF!</f>
        <v>#REF!</v>
      </c>
      <c r="AO81" s="105">
        <v>0</v>
      </c>
      <c r="AP81" s="105">
        <v>0</v>
      </c>
      <c r="AQ81" s="105">
        <v>0</v>
      </c>
      <c r="AR81" s="105" t="e">
        <f>#REF!</f>
        <v>#REF!</v>
      </c>
      <c r="AS81" s="105" t="e">
        <f>#REF!</f>
        <v>#REF!</v>
      </c>
      <c r="AT81" s="105" t="e">
        <f>#REF!</f>
        <v>#REF!</v>
      </c>
      <c r="AU81" s="209">
        <v>44904</v>
      </c>
      <c r="AV81" s="105" t="e">
        <f t="shared" ref="AV81:BB89" si="65">BC81+BJ81+BQ81+BX81</f>
        <v>#REF!</v>
      </c>
      <c r="AW81" s="105" t="e">
        <f t="shared" si="65"/>
        <v>#REF!</v>
      </c>
      <c r="AX81" s="105">
        <f t="shared" si="65"/>
        <v>0</v>
      </c>
      <c r="AY81" s="105">
        <f t="shared" si="65"/>
        <v>0</v>
      </c>
      <c r="AZ81" s="105" t="e">
        <f t="shared" si="65"/>
        <v>#REF!</v>
      </c>
      <c r="BA81" s="105" t="e">
        <f t="shared" si="65"/>
        <v>#REF!</v>
      </c>
      <c r="BB81" s="105" t="e">
        <f t="shared" si="65"/>
        <v>#REF!</v>
      </c>
      <c r="BC81" s="105" t="e">
        <f>#REF!</f>
        <v>#REF!</v>
      </c>
      <c r="BD81" s="105">
        <v>0</v>
      </c>
      <c r="BE81" s="105">
        <v>0</v>
      </c>
      <c r="BF81" s="105">
        <v>0</v>
      </c>
      <c r="BG81" s="105" t="e">
        <f>#REF!</f>
        <v>#REF!</v>
      </c>
      <c r="BH81" s="105" t="e">
        <f>#REF!</f>
        <v>#REF!</v>
      </c>
      <c r="BI81" s="105" t="e">
        <f>#REF!</f>
        <v>#REF!</v>
      </c>
      <c r="BJ81" s="105">
        <v>0</v>
      </c>
      <c r="BK81" s="105">
        <v>0</v>
      </c>
      <c r="BL81" s="105">
        <v>0</v>
      </c>
      <c r="BM81" s="105">
        <v>0</v>
      </c>
      <c r="BN81" s="105">
        <v>0</v>
      </c>
      <c r="BO81" s="105">
        <v>0</v>
      </c>
      <c r="BP81" s="105">
        <v>0</v>
      </c>
      <c r="BQ81" s="105">
        <v>0</v>
      </c>
      <c r="BR81" s="105">
        <v>0</v>
      </c>
      <c r="BS81" s="105">
        <v>0</v>
      </c>
      <c r="BT81" s="105">
        <v>0</v>
      </c>
      <c r="BU81" s="105">
        <v>0</v>
      </c>
      <c r="BV81" s="105">
        <v>0</v>
      </c>
      <c r="BW81" s="105">
        <v>0</v>
      </c>
      <c r="BX81" s="105" t="e">
        <f>#REF!</f>
        <v>#REF!</v>
      </c>
      <c r="BY81" s="105" t="e">
        <f>#REF!</f>
        <v>#REF!</v>
      </c>
      <c r="BZ81" s="105">
        <v>0</v>
      </c>
      <c r="CA81" s="105">
        <v>0</v>
      </c>
      <c r="CB81" s="105">
        <v>0</v>
      </c>
      <c r="CC81" s="105">
        <v>0</v>
      </c>
      <c r="CD81" s="105" t="e">
        <f>#REF!</f>
        <v>#REF!</v>
      </c>
      <c r="CE81" s="105" t="e">
        <f t="shared" ref="CE81:CE89" si="66">(BC81+BJ81+BQ81+BX81)-(S81+Z81+AG81+AN81)</f>
        <v>#REF!</v>
      </c>
      <c r="CF81" s="105" t="e">
        <f t="shared" ref="CF81:CF89" si="67">(BD81+BK81+BR81+BY81)-(T81+AA81+AH81+AO81)</f>
        <v>#REF!</v>
      </c>
      <c r="CG81" s="105">
        <f t="shared" ref="CG81:CG89" si="68">(BE81+BL81+BS81+BZ81)-(U81+AB81+AI81+AP81)</f>
        <v>0</v>
      </c>
      <c r="CH81" s="105">
        <f t="shared" ref="CH81:CH89" si="69">(BF81+BM81+BT81+CA81)-(V81+AC81+AJ81+AQ81)</f>
        <v>0</v>
      </c>
      <c r="CI81" s="105" t="e">
        <f t="shared" ref="CI81:CI89" si="70">(BG81+BN81+BU81+CB81)-(W81+AD81+AK81+AR81)</f>
        <v>#REF!</v>
      </c>
      <c r="CJ81" s="105" t="e">
        <f t="shared" ref="CJ81:CJ89" si="71">(BH81+BO81+BV81+CC81)-(X81+AE81+AL81+AS81)</f>
        <v>#REF!</v>
      </c>
      <c r="CK81" s="105" t="e">
        <f t="shared" ref="CK81:CK89" si="72">(BI81+BP81+BW81+CD81)-(Y81+AF81+AM81+AT81)</f>
        <v>#REF!</v>
      </c>
      <c r="CL81" s="99" t="s">
        <v>46</v>
      </c>
      <c r="CM81" s="198"/>
      <c r="CN81" s="198"/>
    </row>
    <row r="82" spans="1:92" s="151" customFormat="1" ht="55.5" customHeight="1">
      <c r="A82" s="171" t="s">
        <v>189</v>
      </c>
      <c r="B82" s="172" t="s">
        <v>190</v>
      </c>
      <c r="C82" s="171" t="s">
        <v>191</v>
      </c>
      <c r="D82" s="171" t="s">
        <v>46</v>
      </c>
      <c r="E82" s="113"/>
      <c r="F82" s="113"/>
      <c r="G82" s="113"/>
      <c r="H82" s="113"/>
      <c r="I82" s="113"/>
      <c r="J82" s="113"/>
      <c r="K82" s="113"/>
      <c r="L82" s="105" t="e">
        <f t="shared" si="64"/>
        <v>#REF!</v>
      </c>
      <c r="M82" s="105">
        <f t="shared" si="64"/>
        <v>0</v>
      </c>
      <c r="N82" s="105">
        <f t="shared" si="64"/>
        <v>0</v>
      </c>
      <c r="O82" s="105">
        <f t="shared" si="64"/>
        <v>0</v>
      </c>
      <c r="P82" s="105" t="e">
        <f t="shared" si="64"/>
        <v>#REF!</v>
      </c>
      <c r="Q82" s="105" t="e">
        <f t="shared" si="64"/>
        <v>#REF!</v>
      </c>
      <c r="R82" s="105" t="e">
        <f t="shared" si="64"/>
        <v>#REF!</v>
      </c>
      <c r="S82" s="105" t="e">
        <f>#REF!</f>
        <v>#REF!</v>
      </c>
      <c r="T82" s="105">
        <v>0</v>
      </c>
      <c r="U82" s="105">
        <v>0</v>
      </c>
      <c r="V82" s="105">
        <v>0</v>
      </c>
      <c r="W82" s="105" t="e">
        <f>#REF!</f>
        <v>#REF!</v>
      </c>
      <c r="X82" s="105" t="e">
        <f>#REF!</f>
        <v>#REF!</v>
      </c>
      <c r="Y82" s="105" t="e">
        <f>#REF!</f>
        <v>#REF!</v>
      </c>
      <c r="Z82" s="105" t="e">
        <f>#REF!</f>
        <v>#REF!</v>
      </c>
      <c r="AA82" s="105">
        <v>0</v>
      </c>
      <c r="AB82" s="105">
        <v>0</v>
      </c>
      <c r="AC82" s="105">
        <v>0</v>
      </c>
      <c r="AD82" s="105" t="e">
        <f>#REF!</f>
        <v>#REF!</v>
      </c>
      <c r="AE82" s="105" t="e">
        <f>#REF!</f>
        <v>#REF!</v>
      </c>
      <c r="AF82" s="105" t="e">
        <f>#REF!</f>
        <v>#REF!</v>
      </c>
      <c r="AG82" s="105" t="e">
        <f>#REF!</f>
        <v>#REF!</v>
      </c>
      <c r="AH82" s="105">
        <v>0</v>
      </c>
      <c r="AI82" s="105">
        <v>0</v>
      </c>
      <c r="AJ82" s="105">
        <v>0</v>
      </c>
      <c r="AK82" s="105" t="e">
        <f>#REF!</f>
        <v>#REF!</v>
      </c>
      <c r="AL82" s="105" t="e">
        <f>#REF!</f>
        <v>#REF!</v>
      </c>
      <c r="AM82" s="105" t="e">
        <f>#REF!</f>
        <v>#REF!</v>
      </c>
      <c r="AN82" s="105" t="e">
        <f>#REF!</f>
        <v>#REF!</v>
      </c>
      <c r="AO82" s="105">
        <v>0</v>
      </c>
      <c r="AP82" s="105">
        <v>0</v>
      </c>
      <c r="AQ82" s="105">
        <v>0</v>
      </c>
      <c r="AR82" s="105" t="e">
        <f>#REF!</f>
        <v>#REF!</v>
      </c>
      <c r="AS82" s="105" t="e">
        <f>#REF!</f>
        <v>#REF!</v>
      </c>
      <c r="AT82" s="105" t="e">
        <f>#REF!</f>
        <v>#REF!</v>
      </c>
      <c r="AU82" s="209">
        <v>44926</v>
      </c>
      <c r="AV82" s="105" t="e">
        <f t="shared" si="65"/>
        <v>#REF!</v>
      </c>
      <c r="AW82" s="105" t="e">
        <f t="shared" si="65"/>
        <v>#REF!</v>
      </c>
      <c r="AX82" s="105">
        <f t="shared" si="65"/>
        <v>0</v>
      </c>
      <c r="AY82" s="105">
        <f t="shared" si="65"/>
        <v>0</v>
      </c>
      <c r="AZ82" s="105" t="e">
        <f t="shared" si="65"/>
        <v>#REF!</v>
      </c>
      <c r="BA82" s="105" t="e">
        <f t="shared" si="65"/>
        <v>#REF!</v>
      </c>
      <c r="BB82" s="105" t="e">
        <f t="shared" si="65"/>
        <v>#REF!</v>
      </c>
      <c r="BC82" s="105" t="e">
        <f>#REF!</f>
        <v>#REF!</v>
      </c>
      <c r="BD82" s="105">
        <v>0</v>
      </c>
      <c r="BE82" s="105">
        <v>0</v>
      </c>
      <c r="BF82" s="105">
        <v>0</v>
      </c>
      <c r="BG82" s="105" t="e">
        <f>#REF!</f>
        <v>#REF!</v>
      </c>
      <c r="BH82" s="105" t="e">
        <f>#REF!</f>
        <v>#REF!</v>
      </c>
      <c r="BI82" s="105" t="e">
        <f>#REF!</f>
        <v>#REF!</v>
      </c>
      <c r="BJ82" s="105">
        <v>0</v>
      </c>
      <c r="BK82" s="105">
        <v>0</v>
      </c>
      <c r="BL82" s="105">
        <v>0</v>
      </c>
      <c r="BM82" s="105">
        <v>0</v>
      </c>
      <c r="BN82" s="105">
        <v>0</v>
      </c>
      <c r="BO82" s="105">
        <v>0</v>
      </c>
      <c r="BP82" s="105">
        <v>0</v>
      </c>
      <c r="BQ82" s="105">
        <v>0</v>
      </c>
      <c r="BR82" s="105">
        <v>0</v>
      </c>
      <c r="BS82" s="105">
        <v>0</v>
      </c>
      <c r="BT82" s="105">
        <v>0</v>
      </c>
      <c r="BU82" s="105">
        <v>0</v>
      </c>
      <c r="BV82" s="105">
        <v>0</v>
      </c>
      <c r="BW82" s="105">
        <v>0</v>
      </c>
      <c r="BX82" s="105" t="e">
        <f>#REF!</f>
        <v>#REF!</v>
      </c>
      <c r="BY82" s="105" t="e">
        <f>#REF!</f>
        <v>#REF!</v>
      </c>
      <c r="BZ82" s="105">
        <v>0</v>
      </c>
      <c r="CA82" s="105">
        <v>0</v>
      </c>
      <c r="CB82" s="105">
        <v>0</v>
      </c>
      <c r="CC82" s="105">
        <v>0</v>
      </c>
      <c r="CD82" s="105" t="e">
        <f>#REF!</f>
        <v>#REF!</v>
      </c>
      <c r="CE82" s="105" t="e">
        <f t="shared" si="66"/>
        <v>#REF!</v>
      </c>
      <c r="CF82" s="105" t="e">
        <f t="shared" si="67"/>
        <v>#REF!</v>
      </c>
      <c r="CG82" s="105">
        <f t="shared" si="68"/>
        <v>0</v>
      </c>
      <c r="CH82" s="105">
        <f t="shared" si="69"/>
        <v>0</v>
      </c>
      <c r="CI82" s="105" t="e">
        <f t="shared" si="70"/>
        <v>#REF!</v>
      </c>
      <c r="CJ82" s="105" t="e">
        <f t="shared" si="71"/>
        <v>#REF!</v>
      </c>
      <c r="CK82" s="105" t="e">
        <f t="shared" si="72"/>
        <v>#REF!</v>
      </c>
      <c r="CL82" s="44" t="s">
        <v>256</v>
      </c>
      <c r="CM82" s="198"/>
      <c r="CN82" s="198"/>
    </row>
    <row r="83" spans="1:92" ht="31.5">
      <c r="A83" s="171" t="s">
        <v>193</v>
      </c>
      <c r="B83" s="172" t="s">
        <v>194</v>
      </c>
      <c r="C83" s="171" t="s">
        <v>195</v>
      </c>
      <c r="D83" s="171" t="s">
        <v>46</v>
      </c>
      <c r="E83" s="113" t="e">
        <f>SUM(#REF!)</f>
        <v>#REF!</v>
      </c>
      <c r="F83" s="113" t="e">
        <f>SUM(#REF!)</f>
        <v>#REF!</v>
      </c>
      <c r="G83" s="113" t="e">
        <f>SUM(#REF!)</f>
        <v>#REF!</v>
      </c>
      <c r="H83" s="113" t="e">
        <f>SUM(#REF!)</f>
        <v>#REF!</v>
      </c>
      <c r="I83" s="113" t="e">
        <f>SUM(#REF!)</f>
        <v>#REF!</v>
      </c>
      <c r="J83" s="113" t="e">
        <f>SUM(#REF!)</f>
        <v>#REF!</v>
      </c>
      <c r="K83" s="113" t="e">
        <f>SUM(#REF!)</f>
        <v>#REF!</v>
      </c>
      <c r="L83" s="105" t="e">
        <f t="shared" si="64"/>
        <v>#REF!</v>
      </c>
      <c r="M83" s="105">
        <f t="shared" si="64"/>
        <v>0</v>
      </c>
      <c r="N83" s="105">
        <f t="shared" si="64"/>
        <v>0</v>
      </c>
      <c r="O83" s="105">
        <f t="shared" si="64"/>
        <v>0</v>
      </c>
      <c r="P83" s="105" t="e">
        <f t="shared" si="64"/>
        <v>#REF!</v>
      </c>
      <c r="Q83" s="105" t="e">
        <f t="shared" si="64"/>
        <v>#REF!</v>
      </c>
      <c r="R83" s="105" t="e">
        <f t="shared" si="64"/>
        <v>#REF!</v>
      </c>
      <c r="S83" s="105" t="e">
        <f>#REF!</f>
        <v>#REF!</v>
      </c>
      <c r="T83" s="105">
        <v>0</v>
      </c>
      <c r="U83" s="105">
        <v>0</v>
      </c>
      <c r="V83" s="105">
        <v>0</v>
      </c>
      <c r="W83" s="105" t="e">
        <f>#REF!</f>
        <v>#REF!</v>
      </c>
      <c r="X83" s="105" t="e">
        <f>#REF!</f>
        <v>#REF!</v>
      </c>
      <c r="Y83" s="105" t="e">
        <f>#REF!</f>
        <v>#REF!</v>
      </c>
      <c r="Z83" s="105" t="e">
        <f>#REF!</f>
        <v>#REF!</v>
      </c>
      <c r="AA83" s="105">
        <v>0</v>
      </c>
      <c r="AB83" s="105">
        <v>0</v>
      </c>
      <c r="AC83" s="105">
        <v>0</v>
      </c>
      <c r="AD83" s="105" t="e">
        <f>#REF!</f>
        <v>#REF!</v>
      </c>
      <c r="AE83" s="105" t="e">
        <f>#REF!</f>
        <v>#REF!</v>
      </c>
      <c r="AF83" s="105" t="e">
        <f>#REF!</f>
        <v>#REF!</v>
      </c>
      <c r="AG83" s="105" t="e">
        <f>#REF!</f>
        <v>#REF!</v>
      </c>
      <c r="AH83" s="105">
        <v>0</v>
      </c>
      <c r="AI83" s="105">
        <v>0</v>
      </c>
      <c r="AJ83" s="105">
        <v>0</v>
      </c>
      <c r="AK83" s="105" t="e">
        <f>#REF!</f>
        <v>#REF!</v>
      </c>
      <c r="AL83" s="105" t="e">
        <f>#REF!</f>
        <v>#REF!</v>
      </c>
      <c r="AM83" s="105" t="e">
        <f>#REF!</f>
        <v>#REF!</v>
      </c>
      <c r="AN83" s="105" t="e">
        <f>#REF!</f>
        <v>#REF!</v>
      </c>
      <c r="AO83" s="105">
        <v>0</v>
      </c>
      <c r="AP83" s="105">
        <v>0</v>
      </c>
      <c r="AQ83" s="105">
        <v>0</v>
      </c>
      <c r="AR83" s="105" t="e">
        <f>#REF!</f>
        <v>#REF!</v>
      </c>
      <c r="AS83" s="105" t="e">
        <f>#REF!</f>
        <v>#REF!</v>
      </c>
      <c r="AT83" s="105" t="e">
        <f>#REF!</f>
        <v>#REF!</v>
      </c>
      <c r="AU83" s="209">
        <v>44883</v>
      </c>
      <c r="AV83" s="105" t="e">
        <f t="shared" si="65"/>
        <v>#REF!</v>
      </c>
      <c r="AW83" s="105" t="e">
        <f t="shared" si="65"/>
        <v>#REF!</v>
      </c>
      <c r="AX83" s="105">
        <f t="shared" si="65"/>
        <v>0</v>
      </c>
      <c r="AY83" s="105">
        <f t="shared" si="65"/>
        <v>0</v>
      </c>
      <c r="AZ83" s="105" t="e">
        <f t="shared" si="65"/>
        <v>#REF!</v>
      </c>
      <c r="BA83" s="105" t="e">
        <f t="shared" si="65"/>
        <v>#REF!</v>
      </c>
      <c r="BB83" s="105" t="e">
        <f t="shared" si="65"/>
        <v>#REF!</v>
      </c>
      <c r="BC83" s="105" t="e">
        <f>#REF!</f>
        <v>#REF!</v>
      </c>
      <c r="BD83" s="105">
        <v>0</v>
      </c>
      <c r="BE83" s="105">
        <v>0</v>
      </c>
      <c r="BF83" s="105">
        <v>0</v>
      </c>
      <c r="BG83" s="105" t="e">
        <f>#REF!</f>
        <v>#REF!</v>
      </c>
      <c r="BH83" s="105" t="e">
        <f>#REF!</f>
        <v>#REF!</v>
      </c>
      <c r="BI83" s="105" t="e">
        <f>#REF!</f>
        <v>#REF!</v>
      </c>
      <c r="BJ83" s="105">
        <v>0</v>
      </c>
      <c r="BK83" s="105">
        <v>0</v>
      </c>
      <c r="BL83" s="105">
        <v>0</v>
      </c>
      <c r="BM83" s="105">
        <v>0</v>
      </c>
      <c r="BN83" s="105">
        <v>0</v>
      </c>
      <c r="BO83" s="105">
        <v>0</v>
      </c>
      <c r="BP83" s="105">
        <v>0</v>
      </c>
      <c r="BQ83" s="105">
        <v>0</v>
      </c>
      <c r="BR83" s="105">
        <v>0</v>
      </c>
      <c r="BS83" s="105">
        <v>0</v>
      </c>
      <c r="BT83" s="105">
        <v>0</v>
      </c>
      <c r="BU83" s="105">
        <v>0</v>
      </c>
      <c r="BV83" s="105">
        <v>0</v>
      </c>
      <c r="BW83" s="105">
        <v>0</v>
      </c>
      <c r="BX83" s="105" t="e">
        <f>#REF!</f>
        <v>#REF!</v>
      </c>
      <c r="BY83" s="105" t="e">
        <f>#REF!</f>
        <v>#REF!</v>
      </c>
      <c r="BZ83" s="105">
        <v>0</v>
      </c>
      <c r="CA83" s="105">
        <v>0</v>
      </c>
      <c r="CB83" s="105">
        <v>0</v>
      </c>
      <c r="CC83" s="105">
        <v>0</v>
      </c>
      <c r="CD83" s="105" t="e">
        <f>#REF!</f>
        <v>#REF!</v>
      </c>
      <c r="CE83" s="105" t="e">
        <f t="shared" si="66"/>
        <v>#REF!</v>
      </c>
      <c r="CF83" s="105" t="e">
        <f t="shared" si="67"/>
        <v>#REF!</v>
      </c>
      <c r="CG83" s="105">
        <f t="shared" si="68"/>
        <v>0</v>
      </c>
      <c r="CH83" s="105">
        <f t="shared" si="69"/>
        <v>0</v>
      </c>
      <c r="CI83" s="105" t="e">
        <f t="shared" si="70"/>
        <v>#REF!</v>
      </c>
      <c r="CJ83" s="105" t="e">
        <f t="shared" si="71"/>
        <v>#REF!</v>
      </c>
      <c r="CK83" s="105" t="e">
        <f t="shared" si="72"/>
        <v>#REF!</v>
      </c>
      <c r="CL83" s="99" t="s">
        <v>46</v>
      </c>
    </row>
    <row r="84" spans="1:92">
      <c r="A84" s="171" t="s">
        <v>196</v>
      </c>
      <c r="B84" s="172" t="s">
        <v>197</v>
      </c>
      <c r="C84" s="171" t="s">
        <v>198</v>
      </c>
      <c r="D84" s="171" t="s">
        <v>46</v>
      </c>
      <c r="E84" s="113">
        <v>0</v>
      </c>
      <c r="F84" s="113">
        <v>0</v>
      </c>
      <c r="G84" s="113">
        <v>0</v>
      </c>
      <c r="H84" s="113">
        <v>0</v>
      </c>
      <c r="I84" s="113">
        <v>0</v>
      </c>
      <c r="J84" s="113">
        <v>0</v>
      </c>
      <c r="K84" s="113">
        <v>0</v>
      </c>
      <c r="L84" s="105" t="e">
        <f t="shared" si="64"/>
        <v>#REF!</v>
      </c>
      <c r="M84" s="105">
        <f t="shared" si="64"/>
        <v>0</v>
      </c>
      <c r="N84" s="105">
        <f t="shared" si="64"/>
        <v>0</v>
      </c>
      <c r="O84" s="105">
        <f t="shared" si="64"/>
        <v>0</v>
      </c>
      <c r="P84" s="105" t="e">
        <f t="shared" si="64"/>
        <v>#REF!</v>
      </c>
      <c r="Q84" s="105" t="e">
        <f t="shared" si="64"/>
        <v>#REF!</v>
      </c>
      <c r="R84" s="105" t="e">
        <f t="shared" si="64"/>
        <v>#REF!</v>
      </c>
      <c r="S84" s="105" t="e">
        <f>#REF!</f>
        <v>#REF!</v>
      </c>
      <c r="T84" s="105">
        <v>0</v>
      </c>
      <c r="U84" s="105">
        <v>0</v>
      </c>
      <c r="V84" s="105">
        <v>0</v>
      </c>
      <c r="W84" s="105" t="e">
        <f>#REF!</f>
        <v>#REF!</v>
      </c>
      <c r="X84" s="105" t="e">
        <f>#REF!</f>
        <v>#REF!</v>
      </c>
      <c r="Y84" s="105" t="e">
        <f>#REF!</f>
        <v>#REF!</v>
      </c>
      <c r="Z84" s="105" t="e">
        <f>#REF!</f>
        <v>#REF!</v>
      </c>
      <c r="AA84" s="105">
        <v>0</v>
      </c>
      <c r="AB84" s="105">
        <v>0</v>
      </c>
      <c r="AC84" s="105">
        <v>0</v>
      </c>
      <c r="AD84" s="105" t="e">
        <f>#REF!</f>
        <v>#REF!</v>
      </c>
      <c r="AE84" s="105" t="e">
        <f>#REF!</f>
        <v>#REF!</v>
      </c>
      <c r="AF84" s="105" t="e">
        <f>#REF!</f>
        <v>#REF!</v>
      </c>
      <c r="AG84" s="105" t="e">
        <f>#REF!</f>
        <v>#REF!</v>
      </c>
      <c r="AH84" s="105">
        <v>0</v>
      </c>
      <c r="AI84" s="105">
        <v>0</v>
      </c>
      <c r="AJ84" s="105">
        <v>0</v>
      </c>
      <c r="AK84" s="105" t="e">
        <f>#REF!</f>
        <v>#REF!</v>
      </c>
      <c r="AL84" s="105" t="e">
        <f>#REF!</f>
        <v>#REF!</v>
      </c>
      <c r="AM84" s="105" t="e">
        <f>#REF!</f>
        <v>#REF!</v>
      </c>
      <c r="AN84" s="105" t="e">
        <f>#REF!</f>
        <v>#REF!</v>
      </c>
      <c r="AO84" s="105">
        <v>0</v>
      </c>
      <c r="AP84" s="105">
        <v>0</v>
      </c>
      <c r="AQ84" s="105">
        <v>0</v>
      </c>
      <c r="AR84" s="105" t="e">
        <f>#REF!</f>
        <v>#REF!</v>
      </c>
      <c r="AS84" s="105" t="e">
        <f>#REF!</f>
        <v>#REF!</v>
      </c>
      <c r="AT84" s="105" t="e">
        <f>#REF!</f>
        <v>#REF!</v>
      </c>
      <c r="AU84" s="209">
        <v>44925</v>
      </c>
      <c r="AV84" s="105" t="e">
        <f t="shared" si="65"/>
        <v>#REF!</v>
      </c>
      <c r="AW84" s="105" t="e">
        <f t="shared" si="65"/>
        <v>#REF!</v>
      </c>
      <c r="AX84" s="105">
        <f t="shared" si="65"/>
        <v>0</v>
      </c>
      <c r="AY84" s="105">
        <f t="shared" si="65"/>
        <v>0</v>
      </c>
      <c r="AZ84" s="105" t="e">
        <f t="shared" si="65"/>
        <v>#REF!</v>
      </c>
      <c r="BA84" s="105" t="e">
        <f t="shared" si="65"/>
        <v>#REF!</v>
      </c>
      <c r="BB84" s="105" t="e">
        <f t="shared" si="65"/>
        <v>#REF!</v>
      </c>
      <c r="BC84" s="105" t="e">
        <f>#REF!</f>
        <v>#REF!</v>
      </c>
      <c r="BD84" s="105">
        <v>0</v>
      </c>
      <c r="BE84" s="105">
        <v>0</v>
      </c>
      <c r="BF84" s="105">
        <v>0</v>
      </c>
      <c r="BG84" s="105" t="e">
        <f>#REF!</f>
        <v>#REF!</v>
      </c>
      <c r="BH84" s="105" t="e">
        <f>#REF!</f>
        <v>#REF!</v>
      </c>
      <c r="BI84" s="105" t="e">
        <f>#REF!</f>
        <v>#REF!</v>
      </c>
      <c r="BJ84" s="105">
        <v>0</v>
      </c>
      <c r="BK84" s="105">
        <v>0</v>
      </c>
      <c r="BL84" s="105">
        <v>0</v>
      </c>
      <c r="BM84" s="105">
        <v>0</v>
      </c>
      <c r="BN84" s="105">
        <v>0</v>
      </c>
      <c r="BO84" s="105">
        <v>0</v>
      </c>
      <c r="BP84" s="105">
        <v>0</v>
      </c>
      <c r="BQ84" s="105">
        <v>0</v>
      </c>
      <c r="BR84" s="105">
        <v>0</v>
      </c>
      <c r="BS84" s="105">
        <v>0</v>
      </c>
      <c r="BT84" s="105">
        <v>0</v>
      </c>
      <c r="BU84" s="105">
        <v>0</v>
      </c>
      <c r="BV84" s="105">
        <v>0</v>
      </c>
      <c r="BW84" s="105">
        <v>0</v>
      </c>
      <c r="BX84" s="105" t="e">
        <f>#REF!</f>
        <v>#REF!</v>
      </c>
      <c r="BY84" s="105" t="e">
        <f>#REF!</f>
        <v>#REF!</v>
      </c>
      <c r="BZ84" s="105">
        <v>0</v>
      </c>
      <c r="CA84" s="105">
        <v>0</v>
      </c>
      <c r="CB84" s="105">
        <v>0</v>
      </c>
      <c r="CC84" s="105">
        <v>0</v>
      </c>
      <c r="CD84" s="105" t="e">
        <f>#REF!</f>
        <v>#REF!</v>
      </c>
      <c r="CE84" s="105" t="e">
        <f t="shared" si="66"/>
        <v>#REF!</v>
      </c>
      <c r="CF84" s="105" t="e">
        <f t="shared" si="67"/>
        <v>#REF!</v>
      </c>
      <c r="CG84" s="105">
        <f t="shared" si="68"/>
        <v>0</v>
      </c>
      <c r="CH84" s="105">
        <f t="shared" si="69"/>
        <v>0</v>
      </c>
      <c r="CI84" s="105" t="e">
        <f t="shared" si="70"/>
        <v>#REF!</v>
      </c>
      <c r="CJ84" s="105" t="e">
        <f t="shared" si="71"/>
        <v>#REF!</v>
      </c>
      <c r="CK84" s="105" t="e">
        <f t="shared" si="72"/>
        <v>#REF!</v>
      </c>
      <c r="CL84" s="99" t="s">
        <v>46</v>
      </c>
    </row>
    <row r="85" spans="1:92">
      <c r="A85" s="171" t="s">
        <v>199</v>
      </c>
      <c r="B85" s="172" t="s">
        <v>200</v>
      </c>
      <c r="C85" s="171" t="s">
        <v>201</v>
      </c>
      <c r="D85" s="171" t="s">
        <v>46</v>
      </c>
      <c r="E85" s="113">
        <v>0</v>
      </c>
      <c r="F85" s="113">
        <v>0</v>
      </c>
      <c r="G85" s="113">
        <v>0</v>
      </c>
      <c r="H85" s="113">
        <v>0</v>
      </c>
      <c r="I85" s="113">
        <v>0</v>
      </c>
      <c r="J85" s="113">
        <v>0</v>
      </c>
      <c r="K85" s="113">
        <v>0</v>
      </c>
      <c r="L85" s="105" t="e">
        <f t="shared" si="64"/>
        <v>#REF!</v>
      </c>
      <c r="M85" s="105">
        <f t="shared" si="64"/>
        <v>0</v>
      </c>
      <c r="N85" s="105">
        <f t="shared" si="64"/>
        <v>0</v>
      </c>
      <c r="O85" s="105">
        <f t="shared" si="64"/>
        <v>0</v>
      </c>
      <c r="P85" s="105" t="e">
        <f t="shared" si="64"/>
        <v>#REF!</v>
      </c>
      <c r="Q85" s="105" t="e">
        <f t="shared" si="64"/>
        <v>#REF!</v>
      </c>
      <c r="R85" s="105" t="e">
        <f t="shared" si="64"/>
        <v>#REF!</v>
      </c>
      <c r="S85" s="105" t="e">
        <f>#REF!</f>
        <v>#REF!</v>
      </c>
      <c r="T85" s="105">
        <v>0</v>
      </c>
      <c r="U85" s="105">
        <v>0</v>
      </c>
      <c r="V85" s="105">
        <v>0</v>
      </c>
      <c r="W85" s="105" t="e">
        <f>#REF!</f>
        <v>#REF!</v>
      </c>
      <c r="X85" s="105" t="e">
        <f>#REF!</f>
        <v>#REF!</v>
      </c>
      <c r="Y85" s="105" t="e">
        <f>#REF!</f>
        <v>#REF!</v>
      </c>
      <c r="Z85" s="105" t="e">
        <f>#REF!</f>
        <v>#REF!</v>
      </c>
      <c r="AA85" s="105">
        <v>0</v>
      </c>
      <c r="AB85" s="105">
        <v>0</v>
      </c>
      <c r="AC85" s="105">
        <v>0</v>
      </c>
      <c r="AD85" s="105" t="e">
        <f>#REF!</f>
        <v>#REF!</v>
      </c>
      <c r="AE85" s="105" t="e">
        <f>#REF!</f>
        <v>#REF!</v>
      </c>
      <c r="AF85" s="105" t="e">
        <f>#REF!</f>
        <v>#REF!</v>
      </c>
      <c r="AG85" s="105" t="e">
        <f>#REF!</f>
        <v>#REF!</v>
      </c>
      <c r="AH85" s="105">
        <v>0</v>
      </c>
      <c r="AI85" s="105">
        <v>0</v>
      </c>
      <c r="AJ85" s="105">
        <v>0</v>
      </c>
      <c r="AK85" s="105" t="e">
        <f>#REF!</f>
        <v>#REF!</v>
      </c>
      <c r="AL85" s="105" t="e">
        <f>#REF!</f>
        <v>#REF!</v>
      </c>
      <c r="AM85" s="105" t="e">
        <f>#REF!</f>
        <v>#REF!</v>
      </c>
      <c r="AN85" s="105" t="e">
        <f>#REF!</f>
        <v>#REF!</v>
      </c>
      <c r="AO85" s="105">
        <v>0</v>
      </c>
      <c r="AP85" s="105">
        <v>0</v>
      </c>
      <c r="AQ85" s="105">
        <v>0</v>
      </c>
      <c r="AR85" s="105" t="e">
        <f>#REF!</f>
        <v>#REF!</v>
      </c>
      <c r="AS85" s="105" t="e">
        <f>#REF!</f>
        <v>#REF!</v>
      </c>
      <c r="AT85" s="105" t="e">
        <f>#REF!</f>
        <v>#REF!</v>
      </c>
      <c r="AU85" s="209">
        <v>44922</v>
      </c>
      <c r="AV85" s="105" t="e">
        <f t="shared" si="65"/>
        <v>#REF!</v>
      </c>
      <c r="AW85" s="105" t="e">
        <f t="shared" si="65"/>
        <v>#REF!</v>
      </c>
      <c r="AX85" s="105">
        <f t="shared" si="65"/>
        <v>0</v>
      </c>
      <c r="AY85" s="105">
        <f t="shared" si="65"/>
        <v>0</v>
      </c>
      <c r="AZ85" s="105" t="e">
        <f t="shared" si="65"/>
        <v>#REF!</v>
      </c>
      <c r="BA85" s="105" t="e">
        <f t="shared" si="65"/>
        <v>#REF!</v>
      </c>
      <c r="BB85" s="105" t="e">
        <f t="shared" si="65"/>
        <v>#REF!</v>
      </c>
      <c r="BC85" s="105" t="e">
        <f>#REF!</f>
        <v>#REF!</v>
      </c>
      <c r="BD85" s="105">
        <v>0</v>
      </c>
      <c r="BE85" s="105">
        <v>0</v>
      </c>
      <c r="BF85" s="105">
        <v>0</v>
      </c>
      <c r="BG85" s="105" t="e">
        <f>#REF!</f>
        <v>#REF!</v>
      </c>
      <c r="BH85" s="105" t="e">
        <f>#REF!</f>
        <v>#REF!</v>
      </c>
      <c r="BI85" s="105" t="e">
        <f>#REF!</f>
        <v>#REF!</v>
      </c>
      <c r="BJ85" s="105">
        <v>0</v>
      </c>
      <c r="BK85" s="105">
        <v>0</v>
      </c>
      <c r="BL85" s="105">
        <v>0</v>
      </c>
      <c r="BM85" s="105">
        <v>0</v>
      </c>
      <c r="BN85" s="105">
        <v>0</v>
      </c>
      <c r="BO85" s="105">
        <v>0</v>
      </c>
      <c r="BP85" s="105">
        <v>0</v>
      </c>
      <c r="BQ85" s="105">
        <v>0</v>
      </c>
      <c r="BR85" s="105">
        <v>0</v>
      </c>
      <c r="BS85" s="105">
        <v>0</v>
      </c>
      <c r="BT85" s="105">
        <v>0</v>
      </c>
      <c r="BU85" s="105">
        <v>0</v>
      </c>
      <c r="BV85" s="105">
        <v>0</v>
      </c>
      <c r="BW85" s="105">
        <v>0</v>
      </c>
      <c r="BX85" s="105" t="e">
        <f>#REF!</f>
        <v>#REF!</v>
      </c>
      <c r="BY85" s="105" t="e">
        <f>#REF!</f>
        <v>#REF!</v>
      </c>
      <c r="BZ85" s="105">
        <v>0</v>
      </c>
      <c r="CA85" s="105">
        <v>0</v>
      </c>
      <c r="CB85" s="105">
        <v>0</v>
      </c>
      <c r="CC85" s="105">
        <v>0</v>
      </c>
      <c r="CD85" s="105" t="e">
        <f>#REF!</f>
        <v>#REF!</v>
      </c>
      <c r="CE85" s="105" t="e">
        <f t="shared" si="66"/>
        <v>#REF!</v>
      </c>
      <c r="CF85" s="105" t="e">
        <f t="shared" si="67"/>
        <v>#REF!</v>
      </c>
      <c r="CG85" s="105">
        <f t="shared" si="68"/>
        <v>0</v>
      </c>
      <c r="CH85" s="105">
        <f t="shared" si="69"/>
        <v>0</v>
      </c>
      <c r="CI85" s="105" t="e">
        <f t="shared" si="70"/>
        <v>#REF!</v>
      </c>
      <c r="CJ85" s="105" t="e">
        <f t="shared" si="71"/>
        <v>#REF!</v>
      </c>
      <c r="CK85" s="105" t="e">
        <f t="shared" si="72"/>
        <v>#REF!</v>
      </c>
      <c r="CL85" s="99" t="s">
        <v>46</v>
      </c>
    </row>
    <row r="86" spans="1:92">
      <c r="A86" s="171" t="s">
        <v>203</v>
      </c>
      <c r="B86" s="172" t="s">
        <v>204</v>
      </c>
      <c r="C86" s="171" t="s">
        <v>205</v>
      </c>
      <c r="D86" s="171" t="s">
        <v>46</v>
      </c>
      <c r="E86" s="113">
        <v>0</v>
      </c>
      <c r="F86" s="113">
        <v>0</v>
      </c>
      <c r="G86" s="113">
        <v>0</v>
      </c>
      <c r="H86" s="113">
        <v>0</v>
      </c>
      <c r="I86" s="113">
        <v>0</v>
      </c>
      <c r="J86" s="113">
        <v>0</v>
      </c>
      <c r="K86" s="113">
        <v>0</v>
      </c>
      <c r="L86" s="105" t="e">
        <f t="shared" si="64"/>
        <v>#REF!</v>
      </c>
      <c r="M86" s="105">
        <f t="shared" si="64"/>
        <v>0</v>
      </c>
      <c r="N86" s="105">
        <f t="shared" si="64"/>
        <v>0</v>
      </c>
      <c r="O86" s="105">
        <f t="shared" si="64"/>
        <v>0</v>
      </c>
      <c r="P86" s="105" t="e">
        <f t="shared" si="64"/>
        <v>#REF!</v>
      </c>
      <c r="Q86" s="105" t="e">
        <f t="shared" si="64"/>
        <v>#REF!</v>
      </c>
      <c r="R86" s="105" t="e">
        <f t="shared" si="64"/>
        <v>#REF!</v>
      </c>
      <c r="S86" s="105" t="e">
        <f>#REF!</f>
        <v>#REF!</v>
      </c>
      <c r="T86" s="105">
        <v>0</v>
      </c>
      <c r="U86" s="105">
        <v>0</v>
      </c>
      <c r="V86" s="105">
        <v>0</v>
      </c>
      <c r="W86" s="105" t="e">
        <f>#REF!</f>
        <v>#REF!</v>
      </c>
      <c r="X86" s="105" t="e">
        <f>#REF!</f>
        <v>#REF!</v>
      </c>
      <c r="Y86" s="105" t="e">
        <f>#REF!</f>
        <v>#REF!</v>
      </c>
      <c r="Z86" s="105" t="e">
        <f>#REF!</f>
        <v>#REF!</v>
      </c>
      <c r="AA86" s="105">
        <v>0</v>
      </c>
      <c r="AB86" s="105">
        <v>0</v>
      </c>
      <c r="AC86" s="105">
        <v>0</v>
      </c>
      <c r="AD86" s="105" t="e">
        <f>#REF!</f>
        <v>#REF!</v>
      </c>
      <c r="AE86" s="105" t="e">
        <f>#REF!</f>
        <v>#REF!</v>
      </c>
      <c r="AF86" s="105" t="e">
        <f>#REF!</f>
        <v>#REF!</v>
      </c>
      <c r="AG86" s="105" t="e">
        <f>#REF!</f>
        <v>#REF!</v>
      </c>
      <c r="AH86" s="105">
        <v>0</v>
      </c>
      <c r="AI86" s="105">
        <v>0</v>
      </c>
      <c r="AJ86" s="105">
        <v>0</v>
      </c>
      <c r="AK86" s="105" t="e">
        <f>#REF!</f>
        <v>#REF!</v>
      </c>
      <c r="AL86" s="105" t="e">
        <f>#REF!</f>
        <v>#REF!</v>
      </c>
      <c r="AM86" s="105" t="e">
        <f>#REF!</f>
        <v>#REF!</v>
      </c>
      <c r="AN86" s="105" t="e">
        <f>#REF!</f>
        <v>#REF!</v>
      </c>
      <c r="AO86" s="105">
        <v>0</v>
      </c>
      <c r="AP86" s="105">
        <v>0</v>
      </c>
      <c r="AQ86" s="105">
        <v>0</v>
      </c>
      <c r="AR86" s="105" t="e">
        <f>#REF!</f>
        <v>#REF!</v>
      </c>
      <c r="AS86" s="105" t="e">
        <f>#REF!</f>
        <v>#REF!</v>
      </c>
      <c r="AT86" s="105" t="e">
        <f>#REF!</f>
        <v>#REF!</v>
      </c>
      <c r="AU86" s="209">
        <v>44889</v>
      </c>
      <c r="AV86" s="105" t="e">
        <f t="shared" si="65"/>
        <v>#REF!</v>
      </c>
      <c r="AW86" s="105" t="e">
        <f t="shared" si="65"/>
        <v>#REF!</v>
      </c>
      <c r="AX86" s="105">
        <f t="shared" si="65"/>
        <v>0</v>
      </c>
      <c r="AY86" s="105">
        <f t="shared" si="65"/>
        <v>0</v>
      </c>
      <c r="AZ86" s="105" t="e">
        <f t="shared" si="65"/>
        <v>#REF!</v>
      </c>
      <c r="BA86" s="105" t="e">
        <f t="shared" si="65"/>
        <v>#REF!</v>
      </c>
      <c r="BB86" s="105" t="e">
        <f t="shared" si="65"/>
        <v>#REF!</v>
      </c>
      <c r="BC86" s="105" t="e">
        <f>#REF!</f>
        <v>#REF!</v>
      </c>
      <c r="BD86" s="105">
        <v>0</v>
      </c>
      <c r="BE86" s="105">
        <v>0</v>
      </c>
      <c r="BF86" s="105">
        <v>0</v>
      </c>
      <c r="BG86" s="105" t="e">
        <f>#REF!</f>
        <v>#REF!</v>
      </c>
      <c r="BH86" s="105" t="e">
        <f>#REF!</f>
        <v>#REF!</v>
      </c>
      <c r="BI86" s="105" t="e">
        <f>#REF!</f>
        <v>#REF!</v>
      </c>
      <c r="BJ86" s="105">
        <v>0</v>
      </c>
      <c r="BK86" s="105">
        <v>0</v>
      </c>
      <c r="BL86" s="105">
        <v>0</v>
      </c>
      <c r="BM86" s="105">
        <v>0</v>
      </c>
      <c r="BN86" s="105">
        <v>0</v>
      </c>
      <c r="BO86" s="105">
        <v>0</v>
      </c>
      <c r="BP86" s="105">
        <v>0</v>
      </c>
      <c r="BQ86" s="105">
        <v>0</v>
      </c>
      <c r="BR86" s="105">
        <v>0</v>
      </c>
      <c r="BS86" s="105">
        <v>0</v>
      </c>
      <c r="BT86" s="105">
        <v>0</v>
      </c>
      <c r="BU86" s="105">
        <v>0</v>
      </c>
      <c r="BV86" s="105">
        <v>0</v>
      </c>
      <c r="BW86" s="105">
        <v>0</v>
      </c>
      <c r="BX86" s="105" t="e">
        <f>#REF!</f>
        <v>#REF!</v>
      </c>
      <c r="BY86" s="105" t="e">
        <f>#REF!</f>
        <v>#REF!</v>
      </c>
      <c r="BZ86" s="105">
        <v>0</v>
      </c>
      <c r="CA86" s="105">
        <v>0</v>
      </c>
      <c r="CB86" s="105">
        <v>0</v>
      </c>
      <c r="CC86" s="105">
        <v>0</v>
      </c>
      <c r="CD86" s="105" t="e">
        <f>#REF!</f>
        <v>#REF!</v>
      </c>
      <c r="CE86" s="105" t="e">
        <f t="shared" si="66"/>
        <v>#REF!</v>
      </c>
      <c r="CF86" s="105" t="e">
        <f t="shared" si="67"/>
        <v>#REF!</v>
      </c>
      <c r="CG86" s="105">
        <f t="shared" si="68"/>
        <v>0</v>
      </c>
      <c r="CH86" s="105">
        <f t="shared" si="69"/>
        <v>0</v>
      </c>
      <c r="CI86" s="105" t="e">
        <f t="shared" si="70"/>
        <v>#REF!</v>
      </c>
      <c r="CJ86" s="105" t="e">
        <f t="shared" si="71"/>
        <v>#REF!</v>
      </c>
      <c r="CK86" s="105" t="e">
        <f t="shared" si="72"/>
        <v>#REF!</v>
      </c>
      <c r="CL86" s="99" t="s">
        <v>46</v>
      </c>
    </row>
    <row r="87" spans="1:92" ht="31.5">
      <c r="A87" s="171" t="s">
        <v>206</v>
      </c>
      <c r="B87" s="172" t="s">
        <v>207</v>
      </c>
      <c r="C87" s="171" t="s">
        <v>208</v>
      </c>
      <c r="D87" s="171" t="s">
        <v>46</v>
      </c>
      <c r="E87" s="113">
        <v>0</v>
      </c>
      <c r="F87" s="113">
        <v>0</v>
      </c>
      <c r="G87" s="113">
        <v>0</v>
      </c>
      <c r="H87" s="113">
        <v>0</v>
      </c>
      <c r="I87" s="113">
        <v>0</v>
      </c>
      <c r="J87" s="113">
        <v>0</v>
      </c>
      <c r="K87" s="113">
        <v>0</v>
      </c>
      <c r="L87" s="105" t="e">
        <f t="shared" si="64"/>
        <v>#REF!</v>
      </c>
      <c r="M87" s="105">
        <f t="shared" si="64"/>
        <v>0</v>
      </c>
      <c r="N87" s="105">
        <f t="shared" si="64"/>
        <v>0</v>
      </c>
      <c r="O87" s="105">
        <f t="shared" si="64"/>
        <v>0</v>
      </c>
      <c r="P87" s="105" t="e">
        <f t="shared" si="64"/>
        <v>#REF!</v>
      </c>
      <c r="Q87" s="105" t="e">
        <f t="shared" si="64"/>
        <v>#REF!</v>
      </c>
      <c r="R87" s="105" t="e">
        <f t="shared" si="64"/>
        <v>#REF!</v>
      </c>
      <c r="S87" s="105" t="e">
        <f>#REF!</f>
        <v>#REF!</v>
      </c>
      <c r="T87" s="105">
        <v>0</v>
      </c>
      <c r="U87" s="105">
        <v>0</v>
      </c>
      <c r="V87" s="105">
        <v>0</v>
      </c>
      <c r="W87" s="105" t="e">
        <f>#REF!</f>
        <v>#REF!</v>
      </c>
      <c r="X87" s="105" t="e">
        <f>#REF!</f>
        <v>#REF!</v>
      </c>
      <c r="Y87" s="105" t="e">
        <f>#REF!</f>
        <v>#REF!</v>
      </c>
      <c r="Z87" s="105" t="e">
        <f>#REF!</f>
        <v>#REF!</v>
      </c>
      <c r="AA87" s="105">
        <v>0</v>
      </c>
      <c r="AB87" s="105">
        <v>0</v>
      </c>
      <c r="AC87" s="105">
        <v>0</v>
      </c>
      <c r="AD87" s="105" t="e">
        <f>#REF!</f>
        <v>#REF!</v>
      </c>
      <c r="AE87" s="105" t="e">
        <f>#REF!</f>
        <v>#REF!</v>
      </c>
      <c r="AF87" s="105" t="e">
        <f>#REF!</f>
        <v>#REF!</v>
      </c>
      <c r="AG87" s="105" t="e">
        <f>#REF!</f>
        <v>#REF!</v>
      </c>
      <c r="AH87" s="105">
        <v>0</v>
      </c>
      <c r="AI87" s="105">
        <v>0</v>
      </c>
      <c r="AJ87" s="105">
        <v>0</v>
      </c>
      <c r="AK87" s="105" t="e">
        <f>#REF!</f>
        <v>#REF!</v>
      </c>
      <c r="AL87" s="105" t="e">
        <f>#REF!</f>
        <v>#REF!</v>
      </c>
      <c r="AM87" s="105" t="e">
        <f>#REF!</f>
        <v>#REF!</v>
      </c>
      <c r="AN87" s="105" t="e">
        <f>#REF!</f>
        <v>#REF!</v>
      </c>
      <c r="AO87" s="105">
        <v>0</v>
      </c>
      <c r="AP87" s="105">
        <v>0</v>
      </c>
      <c r="AQ87" s="105">
        <v>0</v>
      </c>
      <c r="AR87" s="105" t="e">
        <f>#REF!</f>
        <v>#REF!</v>
      </c>
      <c r="AS87" s="105" t="e">
        <f>#REF!</f>
        <v>#REF!</v>
      </c>
      <c r="AT87" s="105" t="e">
        <f>#REF!</f>
        <v>#REF!</v>
      </c>
      <c r="AU87" s="209">
        <v>44901</v>
      </c>
      <c r="AV87" s="105" t="e">
        <f t="shared" si="65"/>
        <v>#REF!</v>
      </c>
      <c r="AW87" s="105" t="e">
        <f t="shared" si="65"/>
        <v>#REF!</v>
      </c>
      <c r="AX87" s="105">
        <f t="shared" si="65"/>
        <v>0</v>
      </c>
      <c r="AY87" s="105">
        <f t="shared" si="65"/>
        <v>0</v>
      </c>
      <c r="AZ87" s="105" t="e">
        <f t="shared" si="65"/>
        <v>#REF!</v>
      </c>
      <c r="BA87" s="105" t="e">
        <f t="shared" si="65"/>
        <v>#REF!</v>
      </c>
      <c r="BB87" s="105" t="e">
        <f t="shared" si="65"/>
        <v>#REF!</v>
      </c>
      <c r="BC87" s="105" t="e">
        <f>#REF!</f>
        <v>#REF!</v>
      </c>
      <c r="BD87" s="105">
        <v>0</v>
      </c>
      <c r="BE87" s="105">
        <v>0</v>
      </c>
      <c r="BF87" s="105">
        <v>0</v>
      </c>
      <c r="BG87" s="105" t="e">
        <f>#REF!</f>
        <v>#REF!</v>
      </c>
      <c r="BH87" s="105" t="e">
        <f>#REF!</f>
        <v>#REF!</v>
      </c>
      <c r="BI87" s="105" t="e">
        <f>#REF!</f>
        <v>#REF!</v>
      </c>
      <c r="BJ87" s="105">
        <v>0</v>
      </c>
      <c r="BK87" s="105">
        <v>0</v>
      </c>
      <c r="BL87" s="105">
        <v>0</v>
      </c>
      <c r="BM87" s="105">
        <v>0</v>
      </c>
      <c r="BN87" s="105">
        <v>0</v>
      </c>
      <c r="BO87" s="105">
        <v>0</v>
      </c>
      <c r="BP87" s="105">
        <v>0</v>
      </c>
      <c r="BQ87" s="105">
        <v>0</v>
      </c>
      <c r="BR87" s="105">
        <v>0</v>
      </c>
      <c r="BS87" s="105">
        <v>0</v>
      </c>
      <c r="BT87" s="105">
        <v>0</v>
      </c>
      <c r="BU87" s="105">
        <v>0</v>
      </c>
      <c r="BV87" s="105">
        <v>0</v>
      </c>
      <c r="BW87" s="105">
        <v>0</v>
      </c>
      <c r="BX87" s="105" t="e">
        <f>#REF!</f>
        <v>#REF!</v>
      </c>
      <c r="BY87" s="105" t="e">
        <f>#REF!</f>
        <v>#REF!</v>
      </c>
      <c r="BZ87" s="105">
        <v>0</v>
      </c>
      <c r="CA87" s="105">
        <v>0</v>
      </c>
      <c r="CB87" s="105">
        <v>0</v>
      </c>
      <c r="CC87" s="105">
        <v>0</v>
      </c>
      <c r="CD87" s="105" t="e">
        <f>#REF!</f>
        <v>#REF!</v>
      </c>
      <c r="CE87" s="105" t="e">
        <f t="shared" si="66"/>
        <v>#REF!</v>
      </c>
      <c r="CF87" s="105" t="e">
        <f t="shared" si="67"/>
        <v>#REF!</v>
      </c>
      <c r="CG87" s="105">
        <f t="shared" si="68"/>
        <v>0</v>
      </c>
      <c r="CH87" s="105">
        <f t="shared" si="69"/>
        <v>0</v>
      </c>
      <c r="CI87" s="105" t="e">
        <f t="shared" si="70"/>
        <v>#REF!</v>
      </c>
      <c r="CJ87" s="105" t="e">
        <f t="shared" si="71"/>
        <v>#REF!</v>
      </c>
      <c r="CK87" s="105" t="e">
        <f t="shared" si="72"/>
        <v>#REF!</v>
      </c>
      <c r="CL87" s="99" t="s">
        <v>46</v>
      </c>
    </row>
    <row r="88" spans="1:92" ht="31.5">
      <c r="A88" s="171" t="s">
        <v>209</v>
      </c>
      <c r="B88" s="172" t="s">
        <v>210</v>
      </c>
      <c r="C88" s="171" t="s">
        <v>211</v>
      </c>
      <c r="D88" s="171" t="s">
        <v>46</v>
      </c>
      <c r="E88" s="113">
        <v>0</v>
      </c>
      <c r="F88" s="113">
        <v>0</v>
      </c>
      <c r="G88" s="113">
        <v>0</v>
      </c>
      <c r="H88" s="113">
        <v>0</v>
      </c>
      <c r="I88" s="113">
        <v>0</v>
      </c>
      <c r="J88" s="113">
        <v>0</v>
      </c>
      <c r="K88" s="113">
        <v>0</v>
      </c>
      <c r="L88" s="105" t="e">
        <f t="shared" si="64"/>
        <v>#REF!</v>
      </c>
      <c r="M88" s="105">
        <f t="shared" si="64"/>
        <v>0</v>
      </c>
      <c r="N88" s="105">
        <f t="shared" si="64"/>
        <v>0</v>
      </c>
      <c r="O88" s="105">
        <f t="shared" si="64"/>
        <v>0</v>
      </c>
      <c r="P88" s="105" t="e">
        <f t="shared" si="64"/>
        <v>#REF!</v>
      </c>
      <c r="Q88" s="105" t="e">
        <f t="shared" si="64"/>
        <v>#REF!</v>
      </c>
      <c r="R88" s="105" t="e">
        <f t="shared" si="64"/>
        <v>#REF!</v>
      </c>
      <c r="S88" s="105" t="e">
        <f>#REF!</f>
        <v>#REF!</v>
      </c>
      <c r="T88" s="105">
        <v>0</v>
      </c>
      <c r="U88" s="105">
        <v>0</v>
      </c>
      <c r="V88" s="105">
        <v>0</v>
      </c>
      <c r="W88" s="105" t="e">
        <f>#REF!</f>
        <v>#REF!</v>
      </c>
      <c r="X88" s="105" t="e">
        <f>#REF!</f>
        <v>#REF!</v>
      </c>
      <c r="Y88" s="105" t="e">
        <f>#REF!</f>
        <v>#REF!</v>
      </c>
      <c r="Z88" s="105" t="e">
        <f>#REF!</f>
        <v>#REF!</v>
      </c>
      <c r="AA88" s="105">
        <v>0</v>
      </c>
      <c r="AB88" s="105">
        <v>0</v>
      </c>
      <c r="AC88" s="105">
        <v>0</v>
      </c>
      <c r="AD88" s="105" t="e">
        <f>#REF!</f>
        <v>#REF!</v>
      </c>
      <c r="AE88" s="105" t="e">
        <f>#REF!</f>
        <v>#REF!</v>
      </c>
      <c r="AF88" s="105" t="e">
        <f>#REF!</f>
        <v>#REF!</v>
      </c>
      <c r="AG88" s="105" t="e">
        <f>#REF!</f>
        <v>#REF!</v>
      </c>
      <c r="AH88" s="105">
        <v>0</v>
      </c>
      <c r="AI88" s="105">
        <v>0</v>
      </c>
      <c r="AJ88" s="105">
        <v>0</v>
      </c>
      <c r="AK88" s="105" t="e">
        <f>#REF!</f>
        <v>#REF!</v>
      </c>
      <c r="AL88" s="105" t="e">
        <f>#REF!</f>
        <v>#REF!</v>
      </c>
      <c r="AM88" s="105" t="e">
        <f>#REF!</f>
        <v>#REF!</v>
      </c>
      <c r="AN88" s="105" t="e">
        <f>#REF!</f>
        <v>#REF!</v>
      </c>
      <c r="AO88" s="105">
        <v>0</v>
      </c>
      <c r="AP88" s="105">
        <v>0</v>
      </c>
      <c r="AQ88" s="105">
        <v>0</v>
      </c>
      <c r="AR88" s="105" t="e">
        <f>#REF!</f>
        <v>#REF!</v>
      </c>
      <c r="AS88" s="105" t="e">
        <f>#REF!</f>
        <v>#REF!</v>
      </c>
      <c r="AT88" s="105" t="e">
        <f>#REF!</f>
        <v>#REF!</v>
      </c>
      <c r="AU88" s="209" t="s">
        <v>392</v>
      </c>
      <c r="AV88" s="105" t="e">
        <f t="shared" si="65"/>
        <v>#REF!</v>
      </c>
      <c r="AW88" s="105" t="e">
        <f t="shared" si="65"/>
        <v>#REF!</v>
      </c>
      <c r="AX88" s="105">
        <f t="shared" si="65"/>
        <v>0</v>
      </c>
      <c r="AY88" s="105">
        <f t="shared" si="65"/>
        <v>0</v>
      </c>
      <c r="AZ88" s="105" t="e">
        <f t="shared" si="65"/>
        <v>#REF!</v>
      </c>
      <c r="BA88" s="105" t="e">
        <f t="shared" si="65"/>
        <v>#REF!</v>
      </c>
      <c r="BB88" s="105" t="e">
        <f t="shared" si="65"/>
        <v>#REF!</v>
      </c>
      <c r="BC88" s="105" t="e">
        <f>#REF!</f>
        <v>#REF!</v>
      </c>
      <c r="BD88" s="105">
        <v>0</v>
      </c>
      <c r="BE88" s="105">
        <v>0</v>
      </c>
      <c r="BF88" s="105">
        <v>0</v>
      </c>
      <c r="BG88" s="105" t="e">
        <f>#REF!</f>
        <v>#REF!</v>
      </c>
      <c r="BH88" s="105" t="e">
        <f>#REF!</f>
        <v>#REF!</v>
      </c>
      <c r="BI88" s="105" t="e">
        <f>#REF!</f>
        <v>#REF!</v>
      </c>
      <c r="BJ88" s="105">
        <v>0</v>
      </c>
      <c r="BK88" s="105">
        <v>0</v>
      </c>
      <c r="BL88" s="105">
        <v>0</v>
      </c>
      <c r="BM88" s="105">
        <v>0</v>
      </c>
      <c r="BN88" s="105">
        <v>0</v>
      </c>
      <c r="BO88" s="105">
        <v>0</v>
      </c>
      <c r="BP88" s="105">
        <v>0</v>
      </c>
      <c r="BQ88" s="105">
        <v>0</v>
      </c>
      <c r="BR88" s="105">
        <v>0</v>
      </c>
      <c r="BS88" s="105">
        <v>0</v>
      </c>
      <c r="BT88" s="105">
        <v>0</v>
      </c>
      <c r="BU88" s="105">
        <v>0</v>
      </c>
      <c r="BV88" s="105">
        <v>0</v>
      </c>
      <c r="BW88" s="105">
        <v>0</v>
      </c>
      <c r="BX88" s="105" t="e">
        <f>#REF!</f>
        <v>#REF!</v>
      </c>
      <c r="BY88" s="105" t="e">
        <f>#REF!</f>
        <v>#REF!</v>
      </c>
      <c r="BZ88" s="105">
        <v>0</v>
      </c>
      <c r="CA88" s="105">
        <v>0</v>
      </c>
      <c r="CB88" s="105">
        <v>0</v>
      </c>
      <c r="CC88" s="105">
        <v>0</v>
      </c>
      <c r="CD88" s="105" t="e">
        <f>#REF!</f>
        <v>#REF!</v>
      </c>
      <c r="CE88" s="105" t="e">
        <f t="shared" si="66"/>
        <v>#REF!</v>
      </c>
      <c r="CF88" s="105" t="e">
        <f t="shared" si="67"/>
        <v>#REF!</v>
      </c>
      <c r="CG88" s="105">
        <f t="shared" si="68"/>
        <v>0</v>
      </c>
      <c r="CH88" s="105">
        <f t="shared" si="69"/>
        <v>0</v>
      </c>
      <c r="CI88" s="105" t="e">
        <f t="shared" si="70"/>
        <v>#REF!</v>
      </c>
      <c r="CJ88" s="105" t="e">
        <f t="shared" si="71"/>
        <v>#REF!</v>
      </c>
      <c r="CK88" s="105" t="e">
        <f t="shared" si="72"/>
        <v>#REF!</v>
      </c>
      <c r="CL88" s="99" t="s">
        <v>46</v>
      </c>
    </row>
    <row r="89" spans="1:92" ht="63">
      <c r="A89" s="171" t="s">
        <v>206</v>
      </c>
      <c r="B89" s="172" t="s">
        <v>213</v>
      </c>
      <c r="C89" s="171" t="s">
        <v>214</v>
      </c>
      <c r="D89" s="171" t="s">
        <v>46</v>
      </c>
      <c r="E89" s="113">
        <f>[5]В0228_1037000158513_04_0_69_!BL108</f>
        <v>0</v>
      </c>
      <c r="F89" s="113">
        <f>[5]В0228_1037000158513_04_0_69_!BM108</f>
        <v>0</v>
      </c>
      <c r="G89" s="113">
        <v>0</v>
      </c>
      <c r="H89" s="113">
        <v>0</v>
      </c>
      <c r="I89" s="113">
        <v>0</v>
      </c>
      <c r="J89" s="113">
        <f>[5]В0228_1037000158513_04_0_69_!BO108</f>
        <v>0</v>
      </c>
      <c r="K89" s="113" t="str">
        <f>[5]В0228_1037000158513_04_0_69_!BP108</f>
        <v>нд</v>
      </c>
      <c r="L89" s="105" t="e">
        <f t="shared" si="64"/>
        <v>#REF!</v>
      </c>
      <c r="M89" s="105">
        <f t="shared" si="64"/>
        <v>0</v>
      </c>
      <c r="N89" s="105">
        <f t="shared" si="64"/>
        <v>0</v>
      </c>
      <c r="O89" s="105">
        <f t="shared" si="64"/>
        <v>0</v>
      </c>
      <c r="P89" s="105" t="e">
        <f t="shared" si="64"/>
        <v>#REF!</v>
      </c>
      <c r="Q89" s="105" t="e">
        <f t="shared" si="64"/>
        <v>#REF!</v>
      </c>
      <c r="R89" s="105" t="e">
        <f t="shared" si="64"/>
        <v>#REF!</v>
      </c>
      <c r="S89" s="105" t="e">
        <f>#REF!</f>
        <v>#REF!</v>
      </c>
      <c r="T89" s="105">
        <v>0</v>
      </c>
      <c r="U89" s="105">
        <v>0</v>
      </c>
      <c r="V89" s="105">
        <v>0</v>
      </c>
      <c r="W89" s="105" t="e">
        <f>#REF!</f>
        <v>#REF!</v>
      </c>
      <c r="X89" s="105" t="e">
        <f>#REF!</f>
        <v>#REF!</v>
      </c>
      <c r="Y89" s="105" t="e">
        <f>#REF!</f>
        <v>#REF!</v>
      </c>
      <c r="Z89" s="105" t="e">
        <f>#REF!</f>
        <v>#REF!</v>
      </c>
      <c r="AA89" s="105">
        <v>0</v>
      </c>
      <c r="AB89" s="105">
        <v>0</v>
      </c>
      <c r="AC89" s="105">
        <v>0</v>
      </c>
      <c r="AD89" s="105" t="e">
        <f>#REF!</f>
        <v>#REF!</v>
      </c>
      <c r="AE89" s="105" t="e">
        <f>#REF!</f>
        <v>#REF!</v>
      </c>
      <c r="AF89" s="105" t="e">
        <f>#REF!</f>
        <v>#REF!</v>
      </c>
      <c r="AG89" s="105" t="e">
        <f>#REF!</f>
        <v>#REF!</v>
      </c>
      <c r="AH89" s="105">
        <v>0</v>
      </c>
      <c r="AI89" s="105">
        <v>0</v>
      </c>
      <c r="AJ89" s="105">
        <v>0</v>
      </c>
      <c r="AK89" s="105" t="e">
        <f>#REF!</f>
        <v>#REF!</v>
      </c>
      <c r="AL89" s="105" t="e">
        <f>#REF!</f>
        <v>#REF!</v>
      </c>
      <c r="AM89" s="105" t="e">
        <f>#REF!</f>
        <v>#REF!</v>
      </c>
      <c r="AN89" s="105" t="e">
        <f>#REF!</f>
        <v>#REF!</v>
      </c>
      <c r="AO89" s="105">
        <v>0</v>
      </c>
      <c r="AP89" s="105">
        <v>0</v>
      </c>
      <c r="AQ89" s="105">
        <v>0</v>
      </c>
      <c r="AR89" s="105" t="e">
        <f>#REF!</f>
        <v>#REF!</v>
      </c>
      <c r="AS89" s="105" t="e">
        <f>#REF!</f>
        <v>#REF!</v>
      </c>
      <c r="AT89" s="105" t="e">
        <f>#REF!</f>
        <v>#REF!</v>
      </c>
      <c r="AU89" s="209">
        <v>44925</v>
      </c>
      <c r="AV89" s="105" t="e">
        <f t="shared" si="65"/>
        <v>#REF!</v>
      </c>
      <c r="AW89" s="105" t="e">
        <f t="shared" si="65"/>
        <v>#REF!</v>
      </c>
      <c r="AX89" s="105">
        <f t="shared" si="65"/>
        <v>0</v>
      </c>
      <c r="AY89" s="105">
        <f t="shared" si="65"/>
        <v>0</v>
      </c>
      <c r="AZ89" s="105" t="e">
        <f t="shared" si="65"/>
        <v>#REF!</v>
      </c>
      <c r="BA89" s="105" t="e">
        <f t="shared" si="65"/>
        <v>#REF!</v>
      </c>
      <c r="BB89" s="105" t="e">
        <f t="shared" si="65"/>
        <v>#REF!</v>
      </c>
      <c r="BC89" s="105" t="e">
        <f>#REF!</f>
        <v>#REF!</v>
      </c>
      <c r="BD89" s="105">
        <v>0</v>
      </c>
      <c r="BE89" s="105">
        <v>0</v>
      </c>
      <c r="BF89" s="105">
        <v>0</v>
      </c>
      <c r="BG89" s="105" t="e">
        <f>#REF!</f>
        <v>#REF!</v>
      </c>
      <c r="BH89" s="105" t="e">
        <f>#REF!</f>
        <v>#REF!</v>
      </c>
      <c r="BI89" s="105" t="e">
        <f>#REF!</f>
        <v>#REF!</v>
      </c>
      <c r="BJ89" s="105">
        <v>0</v>
      </c>
      <c r="BK89" s="105">
        <v>0</v>
      </c>
      <c r="BL89" s="105">
        <v>0</v>
      </c>
      <c r="BM89" s="105">
        <v>0</v>
      </c>
      <c r="BN89" s="105">
        <v>0</v>
      </c>
      <c r="BO89" s="105">
        <v>0</v>
      </c>
      <c r="BP89" s="105">
        <v>0</v>
      </c>
      <c r="BQ89" s="105">
        <v>0</v>
      </c>
      <c r="BR89" s="105">
        <v>0</v>
      </c>
      <c r="BS89" s="105">
        <v>0</v>
      </c>
      <c r="BT89" s="105">
        <v>0</v>
      </c>
      <c r="BU89" s="105">
        <v>0</v>
      </c>
      <c r="BV89" s="105">
        <v>0</v>
      </c>
      <c r="BW89" s="105">
        <v>0</v>
      </c>
      <c r="BX89" s="105" t="e">
        <f>#REF!</f>
        <v>#REF!</v>
      </c>
      <c r="BY89" s="105" t="e">
        <f>#REF!</f>
        <v>#REF!</v>
      </c>
      <c r="BZ89" s="105">
        <v>0</v>
      </c>
      <c r="CA89" s="105">
        <v>0</v>
      </c>
      <c r="CB89" s="105">
        <v>0</v>
      </c>
      <c r="CC89" s="105">
        <v>0</v>
      </c>
      <c r="CD89" s="105">
        <v>1</v>
      </c>
      <c r="CE89" s="105" t="e">
        <f t="shared" si="66"/>
        <v>#REF!</v>
      </c>
      <c r="CF89" s="105" t="e">
        <f t="shared" si="67"/>
        <v>#REF!</v>
      </c>
      <c r="CG89" s="105">
        <f t="shared" si="68"/>
        <v>0</v>
      </c>
      <c r="CH89" s="105">
        <f t="shared" si="69"/>
        <v>0</v>
      </c>
      <c r="CI89" s="105" t="e">
        <f t="shared" si="70"/>
        <v>#REF!</v>
      </c>
      <c r="CJ89" s="105" t="e">
        <f t="shared" si="71"/>
        <v>#REF!</v>
      </c>
      <c r="CK89" s="105" t="e">
        <f t="shared" si="72"/>
        <v>#REF!</v>
      </c>
      <c r="CL89" s="99" t="s">
        <v>46</v>
      </c>
    </row>
    <row r="91" spans="1:92" ht="37.5" customHeight="1">
      <c r="B91" s="250" t="s">
        <v>217</v>
      </c>
      <c r="C91" s="250"/>
      <c r="D91" s="121"/>
      <c r="G91" s="190"/>
      <c r="I91" s="190"/>
    </row>
    <row r="92" spans="1:92" ht="18.75">
      <c r="B92" s="61"/>
      <c r="C92" s="62"/>
      <c r="D92" s="62"/>
      <c r="H92" s="199"/>
      <c r="I92" s="199"/>
      <c r="S92" s="200"/>
      <c r="U92" s="201"/>
      <c r="BN92" s="202"/>
    </row>
    <row r="93" spans="1:92" ht="18.75" customHeight="1">
      <c r="B93" s="250" t="s">
        <v>370</v>
      </c>
      <c r="C93" s="250"/>
      <c r="D93" s="121"/>
      <c r="AY93" s="134"/>
      <c r="AZ93" s="190"/>
    </row>
    <row r="94" spans="1:92">
      <c r="O94" s="190"/>
    </row>
    <row r="96" spans="1:92">
      <c r="N96" s="190"/>
      <c r="U96" s="134"/>
      <c r="W96" s="134"/>
      <c r="AZ96" s="134"/>
    </row>
  </sheetData>
  <autoFilter ref="A21:CN89"/>
  <mergeCells count="43">
    <mergeCell ref="AR2:CL2"/>
    <mergeCell ref="A8:D8"/>
    <mergeCell ref="A10:D10"/>
    <mergeCell ref="A15:AT15"/>
    <mergeCell ref="A16:A20"/>
    <mergeCell ref="B16:B20"/>
    <mergeCell ref="C16:C20"/>
    <mergeCell ref="D16:D20"/>
    <mergeCell ref="E16:CD16"/>
    <mergeCell ref="CE16:CK19"/>
    <mergeCell ref="CL16:CL20"/>
    <mergeCell ref="E17:AT17"/>
    <mergeCell ref="E18:R18"/>
    <mergeCell ref="S18:Y18"/>
    <mergeCell ref="Z18:AF18"/>
    <mergeCell ref="AG18:AM18"/>
    <mergeCell ref="AN18:AT18"/>
    <mergeCell ref="AV18:BB18"/>
    <mergeCell ref="BJ18:BP18"/>
    <mergeCell ref="BQ18:BW18"/>
    <mergeCell ref="A11:CK11"/>
    <mergeCell ref="A12:CK12"/>
    <mergeCell ref="AV19:BB19"/>
    <mergeCell ref="BX18:CD18"/>
    <mergeCell ref="BC18:BI18"/>
    <mergeCell ref="E19:K19"/>
    <mergeCell ref="L19:R19"/>
    <mergeCell ref="S19:Y19"/>
    <mergeCell ref="Z19:AF19"/>
    <mergeCell ref="AG19:AM19"/>
    <mergeCell ref="AN19:AT19"/>
    <mergeCell ref="BC19:BI19"/>
    <mergeCell ref="BJ19:BP19"/>
    <mergeCell ref="A4:CK4"/>
    <mergeCell ref="A5:CK5"/>
    <mergeCell ref="A6:CK6"/>
    <mergeCell ref="A7:CK7"/>
    <mergeCell ref="A9:CK9"/>
    <mergeCell ref="BQ19:BW19"/>
    <mergeCell ref="BX19:CD19"/>
    <mergeCell ref="B91:C91"/>
    <mergeCell ref="B93:C93"/>
    <mergeCell ref="AU17:CD17"/>
  </mergeCells>
  <pageMargins left="0.59055118110236227" right="0.19685039370078741" top="0.19685039370078741" bottom="0.19685039370078741" header="0.27559055118110237" footer="0.27559055118110237"/>
  <pageSetup paperSize="8" scale="20" fitToWidth="3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CN96"/>
  <sheetViews>
    <sheetView view="pageBreakPreview" zoomScale="70" zoomScaleNormal="100" zoomScaleSheetLayoutView="70" workbookViewId="0">
      <pane xSplit="3" ySplit="22" topLeftCell="D23" activePane="bottomRight" state="frozen"/>
      <selection pane="topRight" activeCell="D1" sqref="D1"/>
      <selection pane="bottomLeft" activeCell="A23" sqref="A23"/>
      <selection pane="bottomRight" activeCell="BB25" sqref="BB25"/>
    </sheetView>
  </sheetViews>
  <sheetFormatPr defaultRowHeight="15.75" outlineLevelRow="1"/>
  <cols>
    <col min="1" max="1" width="13" style="151" customWidth="1"/>
    <col min="2" max="2" width="41.28515625" style="188" customWidth="1"/>
    <col min="3" max="3" width="15.85546875" style="13" customWidth="1"/>
    <col min="4" max="4" width="32.28515625" style="13" customWidth="1"/>
    <col min="5" max="10" width="6.85546875" style="13" hidden="1" customWidth="1"/>
    <col min="11" max="11" width="8.5703125" style="13" hidden="1" customWidth="1"/>
    <col min="12" max="17" width="8.140625" style="13" customWidth="1"/>
    <col min="18" max="18" width="9.42578125" style="13" customWidth="1"/>
    <col min="19" max="24" width="6.85546875" style="13" hidden="1" customWidth="1"/>
    <col min="25" max="25" width="8.140625" style="13" hidden="1" customWidth="1"/>
    <col min="26" max="31" width="6.85546875" style="13" hidden="1" customWidth="1"/>
    <col min="32" max="32" width="10" style="13" hidden="1" customWidth="1"/>
    <col min="33" max="38" width="6.85546875" style="13" hidden="1" customWidth="1"/>
    <col min="39" max="39" width="11.140625" style="13" hidden="1" customWidth="1"/>
    <col min="40" max="45" width="6.85546875" style="13" hidden="1" customWidth="1"/>
    <col min="46" max="46" width="10.42578125" style="13" hidden="1" customWidth="1"/>
    <col min="47" max="47" width="12.85546875" style="13" customWidth="1"/>
    <col min="48" max="49" width="6.85546875" style="13" customWidth="1"/>
    <col min="50" max="50" width="8.7109375" style="13" customWidth="1"/>
    <col min="51" max="51" width="6.85546875" style="13" customWidth="1"/>
    <col min="52" max="52" width="9.28515625" style="13" customWidth="1"/>
    <col min="53" max="53" width="6.85546875" style="13" customWidth="1"/>
    <col min="54" max="54" width="9.42578125" style="13" customWidth="1"/>
    <col min="55" max="60" width="6.85546875" style="13" hidden="1" customWidth="1"/>
    <col min="61" max="61" width="8.140625" style="13" hidden="1" customWidth="1"/>
    <col min="62" max="67" width="6.85546875" style="13" hidden="1" customWidth="1"/>
    <col min="68" max="68" width="9.140625" style="13" hidden="1" customWidth="1"/>
    <col min="69" max="74" width="6.85546875" style="13" hidden="1" customWidth="1"/>
    <col min="75" max="75" width="9.28515625" style="13" hidden="1" customWidth="1"/>
    <col min="76" max="81" width="8" style="13" hidden="1" customWidth="1"/>
    <col min="82" max="82" width="9.28515625" style="13" hidden="1" customWidth="1"/>
    <col min="83" max="88" width="8" style="13" customWidth="1"/>
    <col min="89" max="89" width="9.5703125" style="13" customWidth="1"/>
    <col min="90" max="90" width="38.28515625" style="13" customWidth="1"/>
    <col min="91" max="91" width="10.85546875" style="181" customWidth="1"/>
    <col min="92" max="92" width="11.85546875" style="181" customWidth="1"/>
    <col min="93" max="93" width="11.42578125" style="181" customWidth="1"/>
    <col min="94" max="100" width="5.7109375" style="181" customWidth="1"/>
    <col min="101" max="16384" width="9.140625" style="181"/>
  </cols>
  <sheetData>
    <row r="1" spans="1:91" s="179" customFormat="1">
      <c r="A1" s="1"/>
      <c r="B1" s="177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178" t="s">
        <v>394</v>
      </c>
    </row>
    <row r="2" spans="1:91" s="179" customFormat="1" ht="15" customHeight="1" outlineLevel="1">
      <c r="A2" s="1"/>
      <c r="B2" s="177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342" t="s">
        <v>0</v>
      </c>
      <c r="AS2" s="342"/>
      <c r="AT2" s="342"/>
      <c r="AU2" s="342"/>
      <c r="AV2" s="342"/>
      <c r="AW2" s="342"/>
      <c r="AX2" s="342"/>
      <c r="AY2" s="342"/>
      <c r="AZ2" s="342"/>
      <c r="BA2" s="342"/>
      <c r="BB2" s="342"/>
      <c r="BC2" s="342"/>
      <c r="BD2" s="342"/>
      <c r="BE2" s="342"/>
      <c r="BF2" s="342"/>
      <c r="BG2" s="342"/>
      <c r="BH2" s="342"/>
      <c r="BI2" s="342"/>
      <c r="BJ2" s="342"/>
      <c r="BK2" s="342"/>
      <c r="BL2" s="342"/>
      <c r="BM2" s="342"/>
      <c r="BN2" s="342"/>
      <c r="BO2" s="342"/>
      <c r="BP2" s="342"/>
      <c r="BQ2" s="342"/>
      <c r="BR2" s="342"/>
      <c r="BS2" s="342"/>
      <c r="BT2" s="342"/>
      <c r="BU2" s="342"/>
      <c r="BV2" s="342"/>
      <c r="BW2" s="342"/>
      <c r="BX2" s="342"/>
      <c r="BY2" s="342"/>
      <c r="BZ2" s="342"/>
      <c r="CA2" s="342"/>
      <c r="CB2" s="342"/>
      <c r="CC2" s="342"/>
      <c r="CD2" s="342"/>
      <c r="CE2" s="342"/>
      <c r="CF2" s="342"/>
      <c r="CG2" s="342"/>
      <c r="CH2" s="342"/>
      <c r="CI2" s="342"/>
      <c r="CJ2" s="342"/>
      <c r="CK2" s="342"/>
      <c r="CL2" s="342"/>
    </row>
    <row r="3" spans="1:91" s="179" customFormat="1" outlineLevel="1">
      <c r="A3" s="1"/>
      <c r="B3" s="177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180" t="s">
        <v>1</v>
      </c>
    </row>
    <row r="4" spans="1:91" ht="15.75" customHeight="1" outlineLevel="1">
      <c r="A4" s="317" t="s">
        <v>395</v>
      </c>
      <c r="B4" s="317"/>
      <c r="C4" s="317"/>
      <c r="D4" s="317"/>
      <c r="E4" s="317"/>
      <c r="F4" s="317"/>
      <c r="G4" s="317"/>
      <c r="H4" s="317"/>
      <c r="I4" s="317"/>
      <c r="J4" s="317"/>
      <c r="K4" s="317"/>
      <c r="L4" s="317"/>
      <c r="M4" s="317"/>
      <c r="N4" s="317"/>
      <c r="O4" s="317"/>
      <c r="P4" s="317"/>
      <c r="Q4" s="317"/>
      <c r="R4" s="317"/>
      <c r="S4" s="317"/>
      <c r="T4" s="317"/>
      <c r="U4" s="317"/>
      <c r="V4" s="317"/>
      <c r="W4" s="317"/>
      <c r="X4" s="317"/>
      <c r="Y4" s="317"/>
      <c r="Z4" s="317"/>
      <c r="AA4" s="317"/>
      <c r="AB4" s="317"/>
      <c r="AC4" s="317"/>
      <c r="AD4" s="317"/>
      <c r="AE4" s="317"/>
      <c r="AF4" s="317"/>
      <c r="AG4" s="317"/>
      <c r="AH4" s="317"/>
      <c r="AI4" s="317"/>
      <c r="AJ4" s="317"/>
      <c r="AK4" s="317"/>
      <c r="AL4" s="317"/>
      <c r="AM4" s="317"/>
      <c r="AN4" s="317"/>
      <c r="AO4" s="317"/>
      <c r="AP4" s="317"/>
      <c r="AQ4" s="317"/>
      <c r="AR4" s="317"/>
      <c r="AS4" s="317"/>
      <c r="AT4" s="317"/>
      <c r="AU4" s="317"/>
      <c r="AV4" s="317"/>
      <c r="AW4" s="317"/>
      <c r="AX4" s="317"/>
      <c r="AY4" s="317"/>
      <c r="AZ4" s="317"/>
      <c r="BA4" s="317"/>
      <c r="BB4" s="317"/>
      <c r="BC4" s="317"/>
      <c r="BD4" s="317"/>
      <c r="BE4" s="317"/>
      <c r="BF4" s="317"/>
      <c r="BG4" s="317"/>
      <c r="BH4" s="317"/>
      <c r="BI4" s="317"/>
      <c r="BJ4" s="317"/>
      <c r="BK4" s="317"/>
      <c r="BL4" s="317"/>
      <c r="BM4" s="317"/>
      <c r="BN4" s="317"/>
      <c r="BO4" s="317"/>
      <c r="BP4" s="317"/>
      <c r="BQ4" s="317"/>
      <c r="BR4" s="317"/>
      <c r="BS4" s="317"/>
      <c r="BT4" s="317"/>
      <c r="BU4" s="317"/>
      <c r="BV4" s="317"/>
      <c r="BW4" s="317"/>
      <c r="BX4" s="317"/>
      <c r="BY4" s="317"/>
      <c r="BZ4" s="317"/>
      <c r="CA4" s="317"/>
      <c r="CB4" s="317"/>
      <c r="CC4" s="317"/>
      <c r="CD4" s="317"/>
      <c r="CE4" s="317"/>
      <c r="CF4" s="317"/>
      <c r="CG4" s="317"/>
      <c r="CH4" s="317"/>
      <c r="CI4" s="317"/>
      <c r="CJ4" s="317"/>
      <c r="CK4" s="317"/>
    </row>
    <row r="5" spans="1:91" ht="15.75" customHeight="1" outlineLevel="1">
      <c r="A5" s="354" t="s">
        <v>258</v>
      </c>
      <c r="B5" s="354"/>
      <c r="C5" s="354"/>
      <c r="D5" s="354"/>
      <c r="E5" s="354"/>
      <c r="F5" s="354"/>
      <c r="G5" s="354"/>
      <c r="H5" s="354"/>
      <c r="I5" s="354"/>
      <c r="J5" s="354"/>
      <c r="K5" s="354"/>
      <c r="L5" s="354"/>
      <c r="M5" s="354"/>
      <c r="N5" s="354"/>
      <c r="O5" s="354"/>
      <c r="P5" s="354"/>
      <c r="Q5" s="354"/>
      <c r="R5" s="354"/>
      <c r="S5" s="354"/>
      <c r="T5" s="354"/>
      <c r="U5" s="354"/>
      <c r="V5" s="354"/>
      <c r="W5" s="354"/>
      <c r="X5" s="354"/>
      <c r="Y5" s="354"/>
      <c r="Z5" s="354"/>
      <c r="AA5" s="354"/>
      <c r="AB5" s="354"/>
      <c r="AC5" s="354"/>
      <c r="AD5" s="354"/>
      <c r="AE5" s="354"/>
      <c r="AF5" s="354"/>
      <c r="AG5" s="354"/>
      <c r="AH5" s="354"/>
      <c r="AI5" s="354"/>
      <c r="AJ5" s="354"/>
      <c r="AK5" s="354"/>
      <c r="AL5" s="354"/>
      <c r="AM5" s="354"/>
      <c r="AN5" s="354"/>
      <c r="AO5" s="354"/>
      <c r="AP5" s="354"/>
      <c r="AQ5" s="354"/>
      <c r="AR5" s="354"/>
      <c r="AS5" s="354"/>
      <c r="AT5" s="354"/>
      <c r="AU5" s="354"/>
      <c r="AV5" s="354"/>
      <c r="AW5" s="354"/>
      <c r="AX5" s="354"/>
      <c r="AY5" s="354"/>
      <c r="AZ5" s="354"/>
      <c r="BA5" s="354"/>
      <c r="BB5" s="354"/>
      <c r="BC5" s="354"/>
      <c r="BD5" s="354"/>
      <c r="BE5" s="354"/>
      <c r="BF5" s="354"/>
      <c r="BG5" s="354"/>
      <c r="BH5" s="354"/>
      <c r="BI5" s="354"/>
      <c r="BJ5" s="354"/>
      <c r="BK5" s="354"/>
      <c r="BL5" s="354"/>
      <c r="BM5" s="354"/>
      <c r="BN5" s="354"/>
      <c r="BO5" s="354"/>
      <c r="BP5" s="354"/>
      <c r="BQ5" s="354"/>
      <c r="BR5" s="354"/>
      <c r="BS5" s="354"/>
      <c r="BT5" s="354"/>
      <c r="BU5" s="354"/>
      <c r="BV5" s="354"/>
      <c r="BW5" s="354"/>
      <c r="BX5" s="354"/>
      <c r="BY5" s="354"/>
      <c r="BZ5" s="354"/>
      <c r="CA5" s="354"/>
      <c r="CB5" s="354"/>
      <c r="CC5" s="354"/>
      <c r="CD5" s="354"/>
      <c r="CE5" s="354"/>
      <c r="CF5" s="354"/>
      <c r="CG5" s="354"/>
      <c r="CH5" s="354"/>
      <c r="CI5" s="354"/>
      <c r="CJ5" s="354"/>
      <c r="CK5" s="354"/>
    </row>
    <row r="6" spans="1:91" ht="18.75" customHeight="1" outlineLevel="1">
      <c r="A6" s="355" t="s">
        <v>352</v>
      </c>
      <c r="B6" s="355"/>
      <c r="C6" s="355"/>
      <c r="D6" s="355"/>
      <c r="E6" s="355"/>
      <c r="F6" s="355"/>
      <c r="G6" s="355"/>
      <c r="H6" s="355"/>
      <c r="I6" s="355"/>
      <c r="J6" s="355"/>
      <c r="K6" s="355"/>
      <c r="L6" s="355"/>
      <c r="M6" s="355"/>
      <c r="N6" s="355"/>
      <c r="O6" s="355"/>
      <c r="P6" s="355"/>
      <c r="Q6" s="355"/>
      <c r="R6" s="355"/>
      <c r="S6" s="355"/>
      <c r="T6" s="355"/>
      <c r="U6" s="355"/>
      <c r="V6" s="355"/>
      <c r="W6" s="355"/>
      <c r="X6" s="355"/>
      <c r="Y6" s="355"/>
      <c r="Z6" s="355"/>
      <c r="AA6" s="355"/>
      <c r="AB6" s="355"/>
      <c r="AC6" s="355"/>
      <c r="AD6" s="355"/>
      <c r="AE6" s="355"/>
      <c r="AF6" s="355"/>
      <c r="AG6" s="355"/>
      <c r="AH6" s="355"/>
      <c r="AI6" s="355"/>
      <c r="AJ6" s="355"/>
      <c r="AK6" s="355"/>
      <c r="AL6" s="355"/>
      <c r="AM6" s="355"/>
      <c r="AN6" s="355"/>
      <c r="AO6" s="355"/>
      <c r="AP6" s="355"/>
      <c r="AQ6" s="355"/>
      <c r="AR6" s="355"/>
      <c r="AS6" s="355"/>
      <c r="AT6" s="355"/>
      <c r="AU6" s="355"/>
      <c r="AV6" s="355"/>
      <c r="AW6" s="355"/>
      <c r="AX6" s="355"/>
      <c r="AY6" s="355"/>
      <c r="AZ6" s="355"/>
      <c r="BA6" s="355"/>
      <c r="BB6" s="355"/>
      <c r="BC6" s="355"/>
      <c r="BD6" s="355"/>
      <c r="BE6" s="355"/>
      <c r="BF6" s="355"/>
      <c r="BG6" s="355"/>
      <c r="BH6" s="355"/>
      <c r="BI6" s="355"/>
      <c r="BJ6" s="355"/>
      <c r="BK6" s="355"/>
      <c r="BL6" s="355"/>
      <c r="BM6" s="355"/>
      <c r="BN6" s="355"/>
      <c r="BO6" s="355"/>
      <c r="BP6" s="355"/>
      <c r="BQ6" s="355"/>
      <c r="BR6" s="355"/>
      <c r="BS6" s="355"/>
      <c r="BT6" s="355"/>
      <c r="BU6" s="355"/>
      <c r="BV6" s="355"/>
      <c r="BW6" s="355"/>
      <c r="BX6" s="355"/>
      <c r="BY6" s="355"/>
      <c r="BZ6" s="355"/>
      <c r="CA6" s="355"/>
      <c r="CB6" s="355"/>
      <c r="CC6" s="355"/>
      <c r="CD6" s="355"/>
      <c r="CE6" s="355"/>
      <c r="CF6" s="355"/>
      <c r="CG6" s="355"/>
      <c r="CH6" s="355"/>
      <c r="CI6" s="355"/>
      <c r="CJ6" s="355"/>
      <c r="CK6" s="355"/>
      <c r="CL6" s="182"/>
      <c r="CM6" s="183"/>
    </row>
    <row r="7" spans="1:91" ht="15.75" customHeight="1" outlineLevel="1">
      <c r="A7" s="320" t="s">
        <v>230</v>
      </c>
      <c r="B7" s="320"/>
      <c r="C7" s="320"/>
      <c r="D7" s="320"/>
      <c r="E7" s="320"/>
      <c r="F7" s="320"/>
      <c r="G7" s="320"/>
      <c r="H7" s="320"/>
      <c r="I7" s="320"/>
      <c r="J7" s="320"/>
      <c r="K7" s="320"/>
      <c r="L7" s="320"/>
      <c r="M7" s="320"/>
      <c r="N7" s="320"/>
      <c r="O7" s="320"/>
      <c r="P7" s="320"/>
      <c r="Q7" s="320"/>
      <c r="R7" s="320"/>
      <c r="S7" s="320"/>
      <c r="T7" s="320"/>
      <c r="U7" s="320"/>
      <c r="V7" s="320"/>
      <c r="W7" s="320"/>
      <c r="X7" s="320"/>
      <c r="Y7" s="320"/>
      <c r="Z7" s="320"/>
      <c r="AA7" s="320"/>
      <c r="AB7" s="320"/>
      <c r="AC7" s="320"/>
      <c r="AD7" s="320"/>
      <c r="AE7" s="320"/>
      <c r="AF7" s="320"/>
      <c r="AG7" s="320"/>
      <c r="AH7" s="320"/>
      <c r="AI7" s="320"/>
      <c r="AJ7" s="320"/>
      <c r="AK7" s="320"/>
      <c r="AL7" s="320"/>
      <c r="AM7" s="320"/>
      <c r="AN7" s="320"/>
      <c r="AO7" s="320"/>
      <c r="AP7" s="320"/>
      <c r="AQ7" s="320"/>
      <c r="AR7" s="320"/>
      <c r="AS7" s="320"/>
      <c r="AT7" s="320"/>
      <c r="AU7" s="320"/>
      <c r="AV7" s="320"/>
      <c r="AW7" s="320"/>
      <c r="AX7" s="320"/>
      <c r="AY7" s="320"/>
      <c r="AZ7" s="320"/>
      <c r="BA7" s="320"/>
      <c r="BB7" s="320"/>
      <c r="BC7" s="320"/>
      <c r="BD7" s="320"/>
      <c r="BE7" s="320"/>
      <c r="BF7" s="320"/>
      <c r="BG7" s="320"/>
      <c r="BH7" s="320"/>
      <c r="BI7" s="320"/>
      <c r="BJ7" s="320"/>
      <c r="BK7" s="320"/>
      <c r="BL7" s="320"/>
      <c r="BM7" s="320"/>
      <c r="BN7" s="320"/>
      <c r="BO7" s="320"/>
      <c r="BP7" s="320"/>
      <c r="BQ7" s="320"/>
      <c r="BR7" s="320"/>
      <c r="BS7" s="320"/>
      <c r="BT7" s="320"/>
      <c r="BU7" s="320"/>
      <c r="BV7" s="320"/>
      <c r="BW7" s="320"/>
      <c r="BX7" s="320"/>
      <c r="BY7" s="320"/>
      <c r="BZ7" s="320"/>
      <c r="CA7" s="320"/>
      <c r="CB7" s="320"/>
      <c r="CC7" s="320"/>
      <c r="CD7" s="320"/>
      <c r="CE7" s="320"/>
      <c r="CF7" s="320"/>
      <c r="CG7" s="320"/>
      <c r="CH7" s="320"/>
      <c r="CI7" s="320"/>
      <c r="CJ7" s="320"/>
      <c r="CK7" s="320"/>
      <c r="CL7" s="184"/>
      <c r="CM7" s="185"/>
    </row>
    <row r="8" spans="1:91" ht="16.5" outlineLevel="1">
      <c r="A8" s="311"/>
      <c r="B8" s="311"/>
      <c r="C8" s="311"/>
      <c r="D8" s="311"/>
      <c r="AT8" s="186"/>
      <c r="AU8" s="186"/>
      <c r="CD8" s="186"/>
      <c r="CE8" s="186"/>
      <c r="CF8" s="186"/>
      <c r="CG8" s="186"/>
      <c r="CH8" s="186"/>
      <c r="CI8" s="186"/>
      <c r="CJ8" s="186"/>
      <c r="CK8" s="186"/>
    </row>
    <row r="9" spans="1:91" ht="15.75" customHeight="1" outlineLevel="1">
      <c r="A9" s="311" t="s">
        <v>353</v>
      </c>
      <c r="B9" s="311"/>
      <c r="C9" s="311"/>
      <c r="D9" s="311"/>
      <c r="E9" s="311"/>
      <c r="F9" s="311"/>
      <c r="G9" s="311"/>
      <c r="H9" s="311"/>
      <c r="I9" s="311"/>
      <c r="J9" s="311"/>
      <c r="K9" s="311"/>
      <c r="L9" s="311"/>
      <c r="M9" s="311"/>
      <c r="N9" s="311"/>
      <c r="O9" s="311"/>
      <c r="P9" s="311"/>
      <c r="Q9" s="311"/>
      <c r="R9" s="311"/>
      <c r="S9" s="311"/>
      <c r="T9" s="311"/>
      <c r="U9" s="311"/>
      <c r="V9" s="311"/>
      <c r="W9" s="311"/>
      <c r="X9" s="311"/>
      <c r="Y9" s="311"/>
      <c r="Z9" s="311"/>
      <c r="AA9" s="311"/>
      <c r="AB9" s="311"/>
      <c r="AC9" s="311"/>
      <c r="AD9" s="311"/>
      <c r="AE9" s="311"/>
      <c r="AF9" s="311"/>
      <c r="AG9" s="311"/>
      <c r="AH9" s="311"/>
      <c r="AI9" s="311"/>
      <c r="AJ9" s="311"/>
      <c r="AK9" s="311"/>
      <c r="AL9" s="311"/>
      <c r="AM9" s="311"/>
      <c r="AN9" s="311"/>
      <c r="AO9" s="311"/>
      <c r="AP9" s="311"/>
      <c r="AQ9" s="311"/>
      <c r="AR9" s="311"/>
      <c r="AS9" s="311"/>
      <c r="AT9" s="311"/>
      <c r="AU9" s="311"/>
      <c r="AV9" s="311"/>
      <c r="AW9" s="311"/>
      <c r="AX9" s="311"/>
      <c r="AY9" s="311"/>
      <c r="AZ9" s="311"/>
      <c r="BA9" s="311"/>
      <c r="BB9" s="311"/>
      <c r="BC9" s="311"/>
      <c r="BD9" s="311"/>
      <c r="BE9" s="311"/>
      <c r="BF9" s="311"/>
      <c r="BG9" s="311"/>
      <c r="BH9" s="311"/>
      <c r="BI9" s="311"/>
      <c r="BJ9" s="311"/>
      <c r="BK9" s="311"/>
      <c r="BL9" s="311"/>
      <c r="BM9" s="311"/>
      <c r="BN9" s="311"/>
      <c r="BO9" s="311"/>
      <c r="BP9" s="311"/>
      <c r="BQ9" s="311"/>
      <c r="BR9" s="311"/>
      <c r="BS9" s="311"/>
      <c r="BT9" s="311"/>
      <c r="BU9" s="311"/>
      <c r="BV9" s="311"/>
      <c r="BW9" s="311"/>
      <c r="BX9" s="311"/>
      <c r="BY9" s="311"/>
      <c r="BZ9" s="311"/>
      <c r="CA9" s="311"/>
      <c r="CB9" s="311"/>
      <c r="CC9" s="311"/>
      <c r="CD9" s="311"/>
      <c r="CE9" s="311"/>
      <c r="CF9" s="311"/>
      <c r="CG9" s="311"/>
      <c r="CH9" s="311"/>
      <c r="CI9" s="311"/>
      <c r="CJ9" s="311"/>
      <c r="CK9" s="311"/>
      <c r="CL9" s="187"/>
    </row>
    <row r="10" spans="1:91" outlineLevel="1">
      <c r="A10" s="343"/>
      <c r="B10" s="343"/>
      <c r="C10" s="343"/>
      <c r="D10" s="343"/>
    </row>
    <row r="11" spans="1:91" ht="18.75" customHeight="1" outlineLevel="1">
      <c r="A11" s="356" t="s">
        <v>5</v>
      </c>
      <c r="B11" s="356"/>
      <c r="C11" s="356"/>
      <c r="D11" s="356"/>
      <c r="E11" s="356"/>
      <c r="F11" s="356"/>
      <c r="G11" s="356"/>
      <c r="H11" s="356"/>
      <c r="I11" s="356"/>
      <c r="J11" s="356"/>
      <c r="K11" s="356"/>
      <c r="L11" s="356"/>
      <c r="M11" s="356"/>
      <c r="N11" s="356"/>
      <c r="O11" s="356"/>
      <c r="P11" s="356"/>
      <c r="Q11" s="356"/>
      <c r="R11" s="356"/>
      <c r="S11" s="356"/>
      <c r="T11" s="356"/>
      <c r="U11" s="356"/>
      <c r="V11" s="356"/>
      <c r="W11" s="356"/>
      <c r="X11" s="356"/>
      <c r="Y11" s="356"/>
      <c r="Z11" s="356"/>
      <c r="AA11" s="356"/>
      <c r="AB11" s="356"/>
      <c r="AC11" s="356"/>
      <c r="AD11" s="356"/>
      <c r="AE11" s="356"/>
      <c r="AF11" s="356"/>
      <c r="AG11" s="356"/>
      <c r="AH11" s="356"/>
      <c r="AI11" s="356"/>
      <c r="AJ11" s="356"/>
      <c r="AK11" s="356"/>
      <c r="AL11" s="356"/>
      <c r="AM11" s="356"/>
      <c r="AN11" s="356"/>
      <c r="AO11" s="356"/>
      <c r="AP11" s="356"/>
      <c r="AQ11" s="356"/>
      <c r="AR11" s="356"/>
      <c r="AS11" s="356"/>
      <c r="AT11" s="356"/>
      <c r="AU11" s="356"/>
      <c r="AV11" s="356"/>
      <c r="AW11" s="356"/>
      <c r="AX11" s="356"/>
      <c r="AY11" s="356"/>
      <c r="AZ11" s="356"/>
      <c r="BA11" s="356"/>
      <c r="BB11" s="356"/>
      <c r="BC11" s="356"/>
      <c r="BD11" s="356"/>
      <c r="BE11" s="356"/>
      <c r="BF11" s="356"/>
      <c r="BG11" s="356"/>
      <c r="BH11" s="356"/>
      <c r="BI11" s="356"/>
      <c r="BJ11" s="356"/>
      <c r="BK11" s="356"/>
      <c r="BL11" s="356"/>
      <c r="BM11" s="356"/>
      <c r="BN11" s="356"/>
      <c r="BO11" s="356"/>
      <c r="BP11" s="356"/>
      <c r="BQ11" s="356"/>
      <c r="BR11" s="356"/>
      <c r="BS11" s="356"/>
      <c r="BT11" s="356"/>
      <c r="BU11" s="356"/>
      <c r="BV11" s="356"/>
      <c r="BW11" s="356"/>
      <c r="BX11" s="356"/>
      <c r="BY11" s="356"/>
      <c r="BZ11" s="356"/>
      <c r="CA11" s="356"/>
      <c r="CB11" s="356"/>
      <c r="CC11" s="356"/>
      <c r="CD11" s="356"/>
      <c r="CE11" s="356"/>
      <c r="CF11" s="356"/>
      <c r="CG11" s="356"/>
      <c r="CH11" s="356"/>
      <c r="CI11" s="356"/>
      <c r="CJ11" s="356"/>
      <c r="CK11" s="356"/>
      <c r="CL11" s="15"/>
    </row>
    <row r="12" spans="1:91" ht="15.75" customHeight="1" outlineLevel="1">
      <c r="A12" s="311" t="s">
        <v>354</v>
      </c>
      <c r="B12" s="311"/>
      <c r="C12" s="311"/>
      <c r="D12" s="311"/>
      <c r="E12" s="311"/>
      <c r="F12" s="311"/>
      <c r="G12" s="311"/>
      <c r="H12" s="311"/>
      <c r="I12" s="311"/>
      <c r="J12" s="311"/>
      <c r="K12" s="311"/>
      <c r="L12" s="311"/>
      <c r="M12" s="311"/>
      <c r="N12" s="311"/>
      <c r="O12" s="311"/>
      <c r="P12" s="311"/>
      <c r="Q12" s="311"/>
      <c r="R12" s="311"/>
      <c r="S12" s="311"/>
      <c r="T12" s="311"/>
      <c r="U12" s="311"/>
      <c r="V12" s="311"/>
      <c r="W12" s="311"/>
      <c r="X12" s="311"/>
      <c r="Y12" s="311"/>
      <c r="Z12" s="311"/>
      <c r="AA12" s="311"/>
      <c r="AB12" s="311"/>
      <c r="AC12" s="311"/>
      <c r="AD12" s="311"/>
      <c r="AE12" s="311"/>
      <c r="AF12" s="311"/>
      <c r="AG12" s="311"/>
      <c r="AH12" s="311"/>
      <c r="AI12" s="311"/>
      <c r="AJ12" s="311"/>
      <c r="AK12" s="311"/>
      <c r="AL12" s="311"/>
      <c r="AM12" s="311"/>
      <c r="AN12" s="311"/>
      <c r="AO12" s="311"/>
      <c r="AP12" s="311"/>
      <c r="AQ12" s="311"/>
      <c r="AR12" s="311"/>
      <c r="AS12" s="311"/>
      <c r="AT12" s="311"/>
      <c r="AU12" s="311"/>
      <c r="AV12" s="311"/>
      <c r="AW12" s="311"/>
      <c r="AX12" s="311"/>
      <c r="AY12" s="311"/>
      <c r="AZ12" s="311"/>
      <c r="BA12" s="311"/>
      <c r="BB12" s="311"/>
      <c r="BC12" s="311"/>
      <c r="BD12" s="311"/>
      <c r="BE12" s="311"/>
      <c r="BF12" s="311"/>
      <c r="BG12" s="311"/>
      <c r="BH12" s="311"/>
      <c r="BI12" s="311"/>
      <c r="BJ12" s="311"/>
      <c r="BK12" s="311"/>
      <c r="BL12" s="311"/>
      <c r="BM12" s="311"/>
      <c r="BN12" s="311"/>
      <c r="BO12" s="311"/>
      <c r="BP12" s="311"/>
      <c r="BQ12" s="311"/>
      <c r="BR12" s="311"/>
      <c r="BS12" s="311"/>
      <c r="BT12" s="311"/>
      <c r="BU12" s="311"/>
      <c r="BV12" s="311"/>
      <c r="BW12" s="311"/>
      <c r="BX12" s="311"/>
      <c r="BY12" s="311"/>
      <c r="BZ12" s="311"/>
      <c r="CA12" s="311"/>
      <c r="CB12" s="311"/>
      <c r="CC12" s="311"/>
      <c r="CD12" s="311"/>
      <c r="CE12" s="311"/>
      <c r="CF12" s="311"/>
      <c r="CG12" s="311"/>
      <c r="CH12" s="311"/>
      <c r="CI12" s="311"/>
      <c r="CJ12" s="311"/>
      <c r="CK12" s="311"/>
    </row>
    <row r="13" spans="1:91" outlineLevel="1">
      <c r="A13" s="13"/>
      <c r="O13" s="189"/>
    </row>
    <row r="14" spans="1:91" outlineLevel="1">
      <c r="A14" s="13"/>
      <c r="AY14" s="190"/>
    </row>
    <row r="15" spans="1:91">
      <c r="A15" s="344"/>
      <c r="B15" s="344"/>
      <c r="C15" s="344"/>
      <c r="D15" s="344"/>
      <c r="E15" s="344"/>
      <c r="F15" s="344"/>
      <c r="G15" s="344"/>
      <c r="H15" s="344"/>
      <c r="I15" s="344"/>
      <c r="J15" s="344"/>
      <c r="K15" s="344"/>
      <c r="L15" s="344"/>
      <c r="M15" s="344"/>
      <c r="N15" s="344"/>
      <c r="O15" s="344"/>
      <c r="P15" s="344"/>
      <c r="Q15" s="344"/>
      <c r="R15" s="344"/>
      <c r="S15" s="344"/>
      <c r="T15" s="344"/>
      <c r="U15" s="344"/>
      <c r="V15" s="344"/>
      <c r="W15" s="344"/>
      <c r="X15" s="344"/>
      <c r="Y15" s="344"/>
      <c r="Z15" s="344"/>
      <c r="AA15" s="344"/>
      <c r="AB15" s="344"/>
      <c r="AC15" s="344"/>
      <c r="AD15" s="344"/>
      <c r="AE15" s="344"/>
      <c r="AF15" s="344"/>
      <c r="AG15" s="344"/>
      <c r="AH15" s="344"/>
      <c r="AI15" s="344"/>
      <c r="AJ15" s="344"/>
      <c r="AK15" s="344"/>
      <c r="AL15" s="344"/>
      <c r="AM15" s="344"/>
      <c r="AN15" s="344"/>
      <c r="AO15" s="344"/>
      <c r="AP15" s="344"/>
      <c r="AQ15" s="344"/>
      <c r="AR15" s="344"/>
      <c r="AS15" s="344"/>
      <c r="AT15" s="344"/>
      <c r="AU15" s="191"/>
      <c r="AV15" s="191"/>
      <c r="AW15" s="191"/>
      <c r="AX15" s="192"/>
      <c r="AY15" s="192"/>
      <c r="AZ15" s="192"/>
      <c r="BA15" s="191"/>
      <c r="BB15" s="191"/>
      <c r="BC15" s="191"/>
      <c r="BD15" s="191"/>
      <c r="BE15" s="191"/>
      <c r="BF15" s="191"/>
      <c r="BG15" s="191"/>
      <c r="BH15" s="191"/>
      <c r="BI15" s="191"/>
      <c r="BJ15" s="191"/>
      <c r="BK15" s="191"/>
      <c r="BL15" s="191"/>
      <c r="BM15" s="191"/>
      <c r="BN15" s="191"/>
      <c r="BO15" s="191"/>
      <c r="BP15" s="191"/>
      <c r="BQ15" s="191"/>
      <c r="BR15" s="191"/>
      <c r="BS15" s="191"/>
      <c r="BT15" s="191"/>
      <c r="BU15" s="191"/>
      <c r="BV15" s="191"/>
      <c r="BW15" s="191"/>
      <c r="BX15" s="191"/>
      <c r="BY15" s="191"/>
      <c r="BZ15" s="191"/>
      <c r="CA15" s="191"/>
      <c r="CB15" s="191"/>
      <c r="CC15" s="191"/>
      <c r="CD15" s="191"/>
      <c r="CE15" s="191"/>
      <c r="CF15" s="191"/>
      <c r="CG15" s="191"/>
      <c r="CH15" s="191"/>
      <c r="CI15" s="191"/>
      <c r="CJ15" s="191"/>
      <c r="CK15" s="191"/>
    </row>
    <row r="16" spans="1:91" ht="24.75" customHeight="1">
      <c r="A16" s="331" t="s">
        <v>7</v>
      </c>
      <c r="B16" s="331" t="s">
        <v>8</v>
      </c>
      <c r="C16" s="331" t="s">
        <v>355</v>
      </c>
      <c r="D16" s="334" t="s">
        <v>356</v>
      </c>
      <c r="E16" s="338" t="s">
        <v>516</v>
      </c>
      <c r="F16" s="339"/>
      <c r="G16" s="339"/>
      <c r="H16" s="339"/>
      <c r="I16" s="339"/>
      <c r="J16" s="339"/>
      <c r="K16" s="339"/>
      <c r="L16" s="339"/>
      <c r="M16" s="339"/>
      <c r="N16" s="339"/>
      <c r="O16" s="339"/>
      <c r="P16" s="339"/>
      <c r="Q16" s="339"/>
      <c r="R16" s="339"/>
      <c r="S16" s="339"/>
      <c r="T16" s="339"/>
      <c r="U16" s="339"/>
      <c r="V16" s="339"/>
      <c r="W16" s="339"/>
      <c r="X16" s="339"/>
      <c r="Y16" s="339"/>
      <c r="Z16" s="339"/>
      <c r="AA16" s="339"/>
      <c r="AB16" s="339"/>
      <c r="AC16" s="339"/>
      <c r="AD16" s="339"/>
      <c r="AE16" s="339"/>
      <c r="AF16" s="339"/>
      <c r="AG16" s="339"/>
      <c r="AH16" s="339"/>
      <c r="AI16" s="339"/>
      <c r="AJ16" s="339"/>
      <c r="AK16" s="339"/>
      <c r="AL16" s="339"/>
      <c r="AM16" s="339"/>
      <c r="AN16" s="339"/>
      <c r="AO16" s="339"/>
      <c r="AP16" s="339"/>
      <c r="AQ16" s="339"/>
      <c r="AR16" s="339"/>
      <c r="AS16" s="339"/>
      <c r="AT16" s="339"/>
      <c r="AU16" s="339"/>
      <c r="AV16" s="339"/>
      <c r="AW16" s="339"/>
      <c r="AX16" s="339"/>
      <c r="AY16" s="339"/>
      <c r="AZ16" s="339"/>
      <c r="BA16" s="339"/>
      <c r="BB16" s="339"/>
      <c r="BC16" s="339"/>
      <c r="BD16" s="339"/>
      <c r="BE16" s="339"/>
      <c r="BF16" s="339"/>
      <c r="BG16" s="339"/>
      <c r="BH16" s="339"/>
      <c r="BI16" s="339"/>
      <c r="BJ16" s="339"/>
      <c r="BK16" s="339"/>
      <c r="BL16" s="339"/>
      <c r="BM16" s="339"/>
      <c r="BN16" s="339"/>
      <c r="BO16" s="339"/>
      <c r="BP16" s="339"/>
      <c r="BQ16" s="339"/>
      <c r="BR16" s="339"/>
      <c r="BS16" s="339"/>
      <c r="BT16" s="339"/>
      <c r="BU16" s="339"/>
      <c r="BV16" s="339"/>
      <c r="BW16" s="339"/>
      <c r="BX16" s="339"/>
      <c r="BY16" s="339"/>
      <c r="BZ16" s="339"/>
      <c r="CA16" s="339"/>
      <c r="CB16" s="339"/>
      <c r="CC16" s="339"/>
      <c r="CD16" s="340"/>
      <c r="CE16" s="345" t="s">
        <v>374</v>
      </c>
      <c r="CF16" s="346"/>
      <c r="CG16" s="346"/>
      <c r="CH16" s="346"/>
      <c r="CI16" s="346"/>
      <c r="CJ16" s="346"/>
      <c r="CK16" s="347"/>
      <c r="CL16" s="264" t="s">
        <v>10</v>
      </c>
    </row>
    <row r="17" spans="1:90" ht="24.75" customHeight="1">
      <c r="A17" s="331"/>
      <c r="B17" s="331"/>
      <c r="C17" s="331"/>
      <c r="D17" s="335"/>
      <c r="E17" s="338" t="s">
        <v>18</v>
      </c>
      <c r="F17" s="339"/>
      <c r="G17" s="339"/>
      <c r="H17" s="339"/>
      <c r="I17" s="339"/>
      <c r="J17" s="339"/>
      <c r="K17" s="339"/>
      <c r="L17" s="339"/>
      <c r="M17" s="339"/>
      <c r="N17" s="339"/>
      <c r="O17" s="339"/>
      <c r="P17" s="339"/>
      <c r="Q17" s="339"/>
      <c r="R17" s="339"/>
      <c r="S17" s="339"/>
      <c r="T17" s="339"/>
      <c r="U17" s="339"/>
      <c r="V17" s="339"/>
      <c r="W17" s="339"/>
      <c r="X17" s="339"/>
      <c r="Y17" s="339"/>
      <c r="Z17" s="339"/>
      <c r="AA17" s="339"/>
      <c r="AB17" s="339"/>
      <c r="AC17" s="339"/>
      <c r="AD17" s="339"/>
      <c r="AE17" s="339"/>
      <c r="AF17" s="339"/>
      <c r="AG17" s="339"/>
      <c r="AH17" s="339"/>
      <c r="AI17" s="339"/>
      <c r="AJ17" s="339"/>
      <c r="AK17" s="339"/>
      <c r="AL17" s="339"/>
      <c r="AM17" s="339"/>
      <c r="AN17" s="339"/>
      <c r="AO17" s="339"/>
      <c r="AP17" s="339"/>
      <c r="AQ17" s="339"/>
      <c r="AR17" s="339"/>
      <c r="AS17" s="339"/>
      <c r="AT17" s="340"/>
      <c r="AU17" s="338" t="s">
        <v>19</v>
      </c>
      <c r="AV17" s="339"/>
      <c r="AW17" s="339"/>
      <c r="AX17" s="339"/>
      <c r="AY17" s="339"/>
      <c r="AZ17" s="339"/>
      <c r="BA17" s="339"/>
      <c r="BB17" s="339"/>
      <c r="BC17" s="339"/>
      <c r="BD17" s="339"/>
      <c r="BE17" s="339"/>
      <c r="BF17" s="339"/>
      <c r="BG17" s="339"/>
      <c r="BH17" s="339"/>
      <c r="BI17" s="339"/>
      <c r="BJ17" s="339"/>
      <c r="BK17" s="339"/>
      <c r="BL17" s="339"/>
      <c r="BM17" s="339"/>
      <c r="BN17" s="339"/>
      <c r="BO17" s="339"/>
      <c r="BP17" s="339"/>
      <c r="BQ17" s="339"/>
      <c r="BR17" s="339"/>
      <c r="BS17" s="339"/>
      <c r="BT17" s="339"/>
      <c r="BU17" s="339"/>
      <c r="BV17" s="339"/>
      <c r="BW17" s="339"/>
      <c r="BX17" s="339"/>
      <c r="BY17" s="339"/>
      <c r="BZ17" s="339"/>
      <c r="CA17" s="339"/>
      <c r="CB17" s="339"/>
      <c r="CC17" s="339"/>
      <c r="CD17" s="340"/>
      <c r="CE17" s="348"/>
      <c r="CF17" s="349"/>
      <c r="CG17" s="349"/>
      <c r="CH17" s="349"/>
      <c r="CI17" s="349"/>
      <c r="CJ17" s="349"/>
      <c r="CK17" s="350"/>
      <c r="CL17" s="264"/>
    </row>
    <row r="18" spans="1:90" ht="29.25" hidden="1" customHeight="1">
      <c r="A18" s="331"/>
      <c r="B18" s="331"/>
      <c r="C18" s="331"/>
      <c r="D18" s="335"/>
      <c r="E18" s="331" t="s">
        <v>277</v>
      </c>
      <c r="F18" s="331"/>
      <c r="G18" s="331"/>
      <c r="H18" s="331"/>
      <c r="I18" s="331"/>
      <c r="J18" s="331"/>
      <c r="K18" s="331"/>
      <c r="L18" s="331"/>
      <c r="M18" s="331"/>
      <c r="N18" s="331"/>
      <c r="O18" s="331"/>
      <c r="P18" s="331"/>
      <c r="Q18" s="331"/>
      <c r="R18" s="331"/>
      <c r="S18" s="331" t="s">
        <v>239</v>
      </c>
      <c r="T18" s="331"/>
      <c r="U18" s="331"/>
      <c r="V18" s="331"/>
      <c r="W18" s="331"/>
      <c r="X18" s="331"/>
      <c r="Y18" s="331"/>
      <c r="Z18" s="326" t="s">
        <v>240</v>
      </c>
      <c r="AA18" s="326"/>
      <c r="AB18" s="326"/>
      <c r="AC18" s="326"/>
      <c r="AD18" s="326"/>
      <c r="AE18" s="326"/>
      <c r="AF18" s="327"/>
      <c r="AG18" s="285" t="s">
        <v>241</v>
      </c>
      <c r="AH18" s="341"/>
      <c r="AI18" s="341"/>
      <c r="AJ18" s="341"/>
      <c r="AK18" s="341"/>
      <c r="AL18" s="341"/>
      <c r="AM18" s="341"/>
      <c r="AN18" s="264" t="s">
        <v>242</v>
      </c>
      <c r="AO18" s="264"/>
      <c r="AP18" s="264"/>
      <c r="AQ18" s="264"/>
      <c r="AR18" s="264"/>
      <c r="AS18" s="264"/>
      <c r="AT18" s="264"/>
      <c r="AU18" s="99"/>
      <c r="AV18" s="331" t="s">
        <v>277</v>
      </c>
      <c r="AW18" s="331"/>
      <c r="AX18" s="331"/>
      <c r="AY18" s="331"/>
      <c r="AZ18" s="331"/>
      <c r="BA18" s="331"/>
      <c r="BB18" s="331"/>
      <c r="BC18" s="331" t="s">
        <v>239</v>
      </c>
      <c r="BD18" s="331"/>
      <c r="BE18" s="331"/>
      <c r="BF18" s="331"/>
      <c r="BG18" s="331"/>
      <c r="BH18" s="331"/>
      <c r="BI18" s="331"/>
      <c r="BJ18" s="326" t="s">
        <v>240</v>
      </c>
      <c r="BK18" s="326"/>
      <c r="BL18" s="326"/>
      <c r="BM18" s="326"/>
      <c r="BN18" s="326"/>
      <c r="BO18" s="326"/>
      <c r="BP18" s="327"/>
      <c r="BQ18" s="285" t="s">
        <v>241</v>
      </c>
      <c r="BR18" s="341"/>
      <c r="BS18" s="341"/>
      <c r="BT18" s="341"/>
      <c r="BU18" s="341"/>
      <c r="BV18" s="341"/>
      <c r="BW18" s="341"/>
      <c r="BX18" s="264" t="s">
        <v>242</v>
      </c>
      <c r="BY18" s="264"/>
      <c r="BZ18" s="264"/>
      <c r="CA18" s="264"/>
      <c r="CB18" s="264"/>
      <c r="CC18" s="264"/>
      <c r="CD18" s="264"/>
      <c r="CE18" s="348"/>
      <c r="CF18" s="349"/>
      <c r="CG18" s="349"/>
      <c r="CH18" s="349"/>
      <c r="CI18" s="349"/>
      <c r="CJ18" s="349"/>
      <c r="CK18" s="350"/>
      <c r="CL18" s="264"/>
    </row>
    <row r="19" spans="1:90" ht="45" hidden="1" customHeight="1">
      <c r="A19" s="331"/>
      <c r="B19" s="331"/>
      <c r="C19" s="331"/>
      <c r="D19" s="335"/>
      <c r="E19" s="331" t="s">
        <v>357</v>
      </c>
      <c r="F19" s="331"/>
      <c r="G19" s="331"/>
      <c r="H19" s="331"/>
      <c r="I19" s="331"/>
      <c r="J19" s="331"/>
      <c r="K19" s="331"/>
      <c r="L19" s="331" t="s">
        <v>357</v>
      </c>
      <c r="M19" s="331"/>
      <c r="N19" s="331"/>
      <c r="O19" s="331"/>
      <c r="P19" s="331"/>
      <c r="Q19" s="331"/>
      <c r="R19" s="331"/>
      <c r="S19" s="331"/>
      <c r="T19" s="331"/>
      <c r="U19" s="331"/>
      <c r="V19" s="331"/>
      <c r="W19" s="331"/>
      <c r="X19" s="331"/>
      <c r="Y19" s="331"/>
      <c r="Z19" s="331"/>
      <c r="AA19" s="331"/>
      <c r="AB19" s="331"/>
      <c r="AC19" s="331"/>
      <c r="AD19" s="331"/>
      <c r="AE19" s="331"/>
      <c r="AF19" s="331"/>
      <c r="AG19" s="331"/>
      <c r="AH19" s="331"/>
      <c r="AI19" s="331"/>
      <c r="AJ19" s="331"/>
      <c r="AK19" s="331"/>
      <c r="AL19" s="331"/>
      <c r="AM19" s="331"/>
      <c r="AN19" s="331"/>
      <c r="AO19" s="331"/>
      <c r="AP19" s="331"/>
      <c r="AQ19" s="331"/>
      <c r="AR19" s="331"/>
      <c r="AS19" s="331"/>
      <c r="AT19" s="331"/>
      <c r="AU19" s="164"/>
      <c r="AV19" s="331"/>
      <c r="AW19" s="331"/>
      <c r="AX19" s="331"/>
      <c r="AY19" s="331"/>
      <c r="AZ19" s="331"/>
      <c r="BA19" s="331"/>
      <c r="BB19" s="331"/>
      <c r="BC19" s="331"/>
      <c r="BD19" s="331"/>
      <c r="BE19" s="331"/>
      <c r="BF19" s="331"/>
      <c r="BG19" s="331"/>
      <c r="BH19" s="331"/>
      <c r="BI19" s="331"/>
      <c r="BJ19" s="331"/>
      <c r="BK19" s="331"/>
      <c r="BL19" s="331"/>
      <c r="BM19" s="331"/>
      <c r="BN19" s="331"/>
      <c r="BO19" s="331"/>
      <c r="BP19" s="331"/>
      <c r="BQ19" s="331"/>
      <c r="BR19" s="331"/>
      <c r="BS19" s="331"/>
      <c r="BT19" s="331"/>
      <c r="BU19" s="331"/>
      <c r="BV19" s="331"/>
      <c r="BW19" s="331"/>
      <c r="BX19" s="331"/>
      <c r="BY19" s="331"/>
      <c r="BZ19" s="331"/>
      <c r="CA19" s="331"/>
      <c r="CB19" s="331"/>
      <c r="CC19" s="331"/>
      <c r="CD19" s="331"/>
      <c r="CE19" s="351"/>
      <c r="CF19" s="352"/>
      <c r="CG19" s="352"/>
      <c r="CH19" s="352"/>
      <c r="CI19" s="352"/>
      <c r="CJ19" s="352"/>
      <c r="CK19" s="353"/>
      <c r="CL19" s="264"/>
    </row>
    <row r="20" spans="1:90" ht="87.75" customHeight="1">
      <c r="A20" s="331"/>
      <c r="B20" s="331"/>
      <c r="C20" s="331"/>
      <c r="D20" s="336"/>
      <c r="E20" s="24" t="s">
        <v>282</v>
      </c>
      <c r="F20" s="24" t="s">
        <v>283</v>
      </c>
      <c r="G20" s="24" t="s">
        <v>358</v>
      </c>
      <c r="H20" s="24" t="s">
        <v>359</v>
      </c>
      <c r="I20" s="24" t="s">
        <v>360</v>
      </c>
      <c r="J20" s="24" t="s">
        <v>285</v>
      </c>
      <c r="K20" s="193" t="s">
        <v>286</v>
      </c>
      <c r="L20" s="24" t="s">
        <v>282</v>
      </c>
      <c r="M20" s="24" t="s">
        <v>283</v>
      </c>
      <c r="N20" s="24" t="s">
        <v>358</v>
      </c>
      <c r="O20" s="24" t="s">
        <v>359</v>
      </c>
      <c r="P20" s="24" t="s">
        <v>360</v>
      </c>
      <c r="Q20" s="24" t="s">
        <v>285</v>
      </c>
      <c r="R20" s="193" t="s">
        <v>286</v>
      </c>
      <c r="S20" s="24" t="s">
        <v>282</v>
      </c>
      <c r="T20" s="24" t="s">
        <v>283</v>
      </c>
      <c r="U20" s="24" t="s">
        <v>358</v>
      </c>
      <c r="V20" s="24" t="s">
        <v>359</v>
      </c>
      <c r="W20" s="24" t="s">
        <v>360</v>
      </c>
      <c r="X20" s="24" t="s">
        <v>285</v>
      </c>
      <c r="Y20" s="193" t="s">
        <v>286</v>
      </c>
      <c r="Z20" s="24" t="s">
        <v>282</v>
      </c>
      <c r="AA20" s="24" t="s">
        <v>283</v>
      </c>
      <c r="AB20" s="24" t="s">
        <v>358</v>
      </c>
      <c r="AC20" s="24" t="s">
        <v>359</v>
      </c>
      <c r="AD20" s="24" t="s">
        <v>360</v>
      </c>
      <c r="AE20" s="24" t="s">
        <v>285</v>
      </c>
      <c r="AF20" s="193" t="s">
        <v>286</v>
      </c>
      <c r="AG20" s="24" t="s">
        <v>282</v>
      </c>
      <c r="AH20" s="24" t="s">
        <v>283</v>
      </c>
      <c r="AI20" s="24" t="s">
        <v>358</v>
      </c>
      <c r="AJ20" s="24" t="s">
        <v>359</v>
      </c>
      <c r="AK20" s="24" t="s">
        <v>360</v>
      </c>
      <c r="AL20" s="24" t="s">
        <v>285</v>
      </c>
      <c r="AM20" s="193" t="s">
        <v>286</v>
      </c>
      <c r="AN20" s="24" t="s">
        <v>282</v>
      </c>
      <c r="AO20" s="24" t="s">
        <v>283</v>
      </c>
      <c r="AP20" s="24" t="s">
        <v>358</v>
      </c>
      <c r="AQ20" s="24" t="s">
        <v>359</v>
      </c>
      <c r="AR20" s="24" t="s">
        <v>360</v>
      </c>
      <c r="AS20" s="24" t="s">
        <v>285</v>
      </c>
      <c r="AT20" s="193" t="s">
        <v>286</v>
      </c>
      <c r="AU20" s="24" t="s">
        <v>391</v>
      </c>
      <c r="AV20" s="24" t="s">
        <v>282</v>
      </c>
      <c r="AW20" s="24" t="s">
        <v>283</v>
      </c>
      <c r="AX20" s="24" t="s">
        <v>358</v>
      </c>
      <c r="AY20" s="24" t="s">
        <v>359</v>
      </c>
      <c r="AZ20" s="24" t="s">
        <v>360</v>
      </c>
      <c r="BA20" s="24" t="s">
        <v>285</v>
      </c>
      <c r="BB20" s="193" t="s">
        <v>286</v>
      </c>
      <c r="BC20" s="24" t="s">
        <v>282</v>
      </c>
      <c r="BD20" s="24" t="s">
        <v>283</v>
      </c>
      <c r="BE20" s="24" t="s">
        <v>358</v>
      </c>
      <c r="BF20" s="24" t="s">
        <v>359</v>
      </c>
      <c r="BG20" s="24" t="s">
        <v>360</v>
      </c>
      <c r="BH20" s="24" t="s">
        <v>285</v>
      </c>
      <c r="BI20" s="193" t="s">
        <v>286</v>
      </c>
      <c r="BJ20" s="24" t="s">
        <v>282</v>
      </c>
      <c r="BK20" s="24" t="s">
        <v>283</v>
      </c>
      <c r="BL20" s="24" t="s">
        <v>358</v>
      </c>
      <c r="BM20" s="24" t="s">
        <v>359</v>
      </c>
      <c r="BN20" s="24" t="s">
        <v>360</v>
      </c>
      <c r="BO20" s="24" t="s">
        <v>285</v>
      </c>
      <c r="BP20" s="193" t="s">
        <v>286</v>
      </c>
      <c r="BQ20" s="24" t="s">
        <v>282</v>
      </c>
      <c r="BR20" s="24" t="s">
        <v>283</v>
      </c>
      <c r="BS20" s="24" t="s">
        <v>358</v>
      </c>
      <c r="BT20" s="24" t="s">
        <v>359</v>
      </c>
      <c r="BU20" s="24" t="s">
        <v>360</v>
      </c>
      <c r="BV20" s="24" t="s">
        <v>285</v>
      </c>
      <c r="BW20" s="193" t="s">
        <v>286</v>
      </c>
      <c r="BX20" s="24" t="s">
        <v>282</v>
      </c>
      <c r="BY20" s="24" t="s">
        <v>283</v>
      </c>
      <c r="BZ20" s="24" t="s">
        <v>358</v>
      </c>
      <c r="CA20" s="24" t="s">
        <v>359</v>
      </c>
      <c r="CB20" s="24" t="s">
        <v>360</v>
      </c>
      <c r="CC20" s="24" t="s">
        <v>285</v>
      </c>
      <c r="CD20" s="193" t="s">
        <v>286</v>
      </c>
      <c r="CE20" s="193" t="s">
        <v>282</v>
      </c>
      <c r="CF20" s="193" t="s">
        <v>283</v>
      </c>
      <c r="CG20" s="193" t="s">
        <v>358</v>
      </c>
      <c r="CH20" s="193" t="s">
        <v>359</v>
      </c>
      <c r="CI20" s="193" t="s">
        <v>360</v>
      </c>
      <c r="CJ20" s="193" t="s">
        <v>285</v>
      </c>
      <c r="CK20" s="193" t="s">
        <v>286</v>
      </c>
      <c r="CL20" s="264"/>
    </row>
    <row r="21" spans="1:90" s="194" customFormat="1">
      <c r="A21" s="164">
        <v>1</v>
      </c>
      <c r="B21" s="164">
        <v>2</v>
      </c>
      <c r="C21" s="164">
        <v>3</v>
      </c>
      <c r="D21" s="164">
        <v>4</v>
      </c>
      <c r="E21" s="165" t="s">
        <v>361</v>
      </c>
      <c r="F21" s="165" t="s">
        <v>362</v>
      </c>
      <c r="G21" s="165" t="s">
        <v>363</v>
      </c>
      <c r="H21" s="165" t="s">
        <v>364</v>
      </c>
      <c r="I21" s="165" t="s">
        <v>365</v>
      </c>
      <c r="J21" s="165" t="s">
        <v>366</v>
      </c>
      <c r="K21" s="165" t="s">
        <v>367</v>
      </c>
      <c r="L21" s="165" t="s">
        <v>361</v>
      </c>
      <c r="M21" s="165" t="s">
        <v>362</v>
      </c>
      <c r="N21" s="165" t="s">
        <v>363</v>
      </c>
      <c r="O21" s="165" t="s">
        <v>364</v>
      </c>
      <c r="P21" s="165" t="s">
        <v>365</v>
      </c>
      <c r="Q21" s="165" t="s">
        <v>366</v>
      </c>
      <c r="R21" s="165" t="s">
        <v>367</v>
      </c>
      <c r="S21" s="165" t="s">
        <v>287</v>
      </c>
      <c r="T21" s="165" t="s">
        <v>288</v>
      </c>
      <c r="U21" s="165" t="s">
        <v>289</v>
      </c>
      <c r="V21" s="165" t="s">
        <v>290</v>
      </c>
      <c r="W21" s="165" t="s">
        <v>291</v>
      </c>
      <c r="X21" s="165" t="s">
        <v>292</v>
      </c>
      <c r="Y21" s="165" t="s">
        <v>293</v>
      </c>
      <c r="Z21" s="165" t="s">
        <v>294</v>
      </c>
      <c r="AA21" s="165" t="s">
        <v>295</v>
      </c>
      <c r="AB21" s="165" t="s">
        <v>296</v>
      </c>
      <c r="AC21" s="165" t="s">
        <v>297</v>
      </c>
      <c r="AD21" s="165" t="s">
        <v>298</v>
      </c>
      <c r="AE21" s="165" t="s">
        <v>299</v>
      </c>
      <c r="AF21" s="165" t="s">
        <v>300</v>
      </c>
      <c r="AG21" s="165" t="s">
        <v>301</v>
      </c>
      <c r="AH21" s="165" t="s">
        <v>302</v>
      </c>
      <c r="AI21" s="165" t="s">
        <v>303</v>
      </c>
      <c r="AJ21" s="165" t="s">
        <v>304</v>
      </c>
      <c r="AK21" s="165" t="s">
        <v>305</v>
      </c>
      <c r="AL21" s="165" t="s">
        <v>306</v>
      </c>
      <c r="AM21" s="165" t="s">
        <v>307</v>
      </c>
      <c r="AN21" s="165" t="s">
        <v>308</v>
      </c>
      <c r="AO21" s="165" t="s">
        <v>309</v>
      </c>
      <c r="AP21" s="165" t="s">
        <v>310</v>
      </c>
      <c r="AQ21" s="165" t="s">
        <v>311</v>
      </c>
      <c r="AR21" s="165" t="s">
        <v>312</v>
      </c>
      <c r="AS21" s="165" t="s">
        <v>313</v>
      </c>
      <c r="AT21" s="165" t="s">
        <v>314</v>
      </c>
      <c r="AU21" s="165"/>
      <c r="AV21" s="165" t="s">
        <v>376</v>
      </c>
      <c r="AW21" s="165" t="s">
        <v>377</v>
      </c>
      <c r="AX21" s="165" t="s">
        <v>378</v>
      </c>
      <c r="AY21" s="165" t="s">
        <v>379</v>
      </c>
      <c r="AZ21" s="165" t="s">
        <v>380</v>
      </c>
      <c r="BA21" s="165" t="s">
        <v>381</v>
      </c>
      <c r="BB21" s="165" t="s">
        <v>382</v>
      </c>
      <c r="BC21" s="165" t="s">
        <v>315</v>
      </c>
      <c r="BD21" s="165" t="s">
        <v>316</v>
      </c>
      <c r="BE21" s="165" t="s">
        <v>317</v>
      </c>
      <c r="BF21" s="165" t="s">
        <v>318</v>
      </c>
      <c r="BG21" s="165" t="s">
        <v>319</v>
      </c>
      <c r="BH21" s="165" t="s">
        <v>320</v>
      </c>
      <c r="BI21" s="165" t="s">
        <v>321</v>
      </c>
      <c r="BJ21" s="165" t="s">
        <v>322</v>
      </c>
      <c r="BK21" s="165" t="s">
        <v>323</v>
      </c>
      <c r="BL21" s="165" t="s">
        <v>324</v>
      </c>
      <c r="BM21" s="165" t="s">
        <v>325</v>
      </c>
      <c r="BN21" s="165" t="s">
        <v>326</v>
      </c>
      <c r="BO21" s="165" t="s">
        <v>327</v>
      </c>
      <c r="BP21" s="165" t="s">
        <v>328</v>
      </c>
      <c r="BQ21" s="165" t="s">
        <v>329</v>
      </c>
      <c r="BR21" s="165" t="s">
        <v>330</v>
      </c>
      <c r="BS21" s="165" t="s">
        <v>331</v>
      </c>
      <c r="BT21" s="165" t="s">
        <v>332</v>
      </c>
      <c r="BU21" s="165" t="s">
        <v>333</v>
      </c>
      <c r="BV21" s="165" t="s">
        <v>334</v>
      </c>
      <c r="BW21" s="165" t="s">
        <v>335</v>
      </c>
      <c r="BX21" s="165" t="s">
        <v>336</v>
      </c>
      <c r="BY21" s="165" t="s">
        <v>337</v>
      </c>
      <c r="BZ21" s="165" t="s">
        <v>338</v>
      </c>
      <c r="CA21" s="165" t="s">
        <v>339</v>
      </c>
      <c r="CB21" s="165" t="s">
        <v>340</v>
      </c>
      <c r="CC21" s="165" t="s">
        <v>341</v>
      </c>
      <c r="CD21" s="165" t="s">
        <v>342</v>
      </c>
      <c r="CE21" s="165" t="s">
        <v>383</v>
      </c>
      <c r="CF21" s="165" t="s">
        <v>384</v>
      </c>
      <c r="CG21" s="165" t="s">
        <v>385</v>
      </c>
      <c r="CH21" s="165" t="s">
        <v>386</v>
      </c>
      <c r="CI21" s="165" t="s">
        <v>387</v>
      </c>
      <c r="CJ21" s="165" t="s">
        <v>388</v>
      </c>
      <c r="CK21" s="165" t="s">
        <v>389</v>
      </c>
      <c r="CL21" s="164">
        <v>8</v>
      </c>
    </row>
    <row r="22" spans="1:90" s="196" customFormat="1" ht="31.5">
      <c r="A22" s="167">
        <v>0</v>
      </c>
      <c r="B22" s="168" t="s">
        <v>44</v>
      </c>
      <c r="C22" s="167" t="s">
        <v>45</v>
      </c>
      <c r="D22" s="171" t="s">
        <v>46</v>
      </c>
      <c r="E22" s="195" t="e">
        <f t="shared" ref="E22:BQ22" si="0">SUM(E23:E28)</f>
        <v>#REF!</v>
      </c>
      <c r="F22" s="195" t="e">
        <f t="shared" si="0"/>
        <v>#REF!</v>
      </c>
      <c r="G22" s="195" t="e">
        <f t="shared" si="0"/>
        <v>#REF!</v>
      </c>
      <c r="H22" s="195" t="e">
        <f t="shared" si="0"/>
        <v>#REF!</v>
      </c>
      <c r="I22" s="195" t="e">
        <f t="shared" si="0"/>
        <v>#REF!</v>
      </c>
      <c r="J22" s="195" t="e">
        <f t="shared" si="0"/>
        <v>#REF!</v>
      </c>
      <c r="K22" s="195" t="e">
        <f t="shared" si="0"/>
        <v>#REF!</v>
      </c>
      <c r="L22" s="103">
        <f t="shared" si="0"/>
        <v>0</v>
      </c>
      <c r="M22" s="103">
        <f t="shared" si="0"/>
        <v>0</v>
      </c>
      <c r="N22" s="103">
        <f t="shared" si="0"/>
        <v>0</v>
      </c>
      <c r="O22" s="103">
        <f t="shared" si="0"/>
        <v>0</v>
      </c>
      <c r="P22" s="103">
        <f t="shared" si="0"/>
        <v>0</v>
      </c>
      <c r="Q22" s="103">
        <f t="shared" si="0"/>
        <v>0</v>
      </c>
      <c r="R22" s="103">
        <f t="shared" si="0"/>
        <v>0</v>
      </c>
      <c r="S22" s="103" t="e">
        <f t="shared" si="0"/>
        <v>#REF!</v>
      </c>
      <c r="T22" s="103">
        <f t="shared" si="0"/>
        <v>0</v>
      </c>
      <c r="U22" s="103">
        <f t="shared" si="0"/>
        <v>0.93799999999999994</v>
      </c>
      <c r="V22" s="103">
        <f t="shared" si="0"/>
        <v>0</v>
      </c>
      <c r="W22" s="103" t="e">
        <f t="shared" si="0"/>
        <v>#REF!</v>
      </c>
      <c r="X22" s="103" t="e">
        <f t="shared" si="0"/>
        <v>#REF!</v>
      </c>
      <c r="Y22" s="103" t="e">
        <f t="shared" si="0"/>
        <v>#REF!</v>
      </c>
      <c r="Z22" s="103" t="e">
        <f t="shared" si="0"/>
        <v>#REF!</v>
      </c>
      <c r="AA22" s="103">
        <f t="shared" si="0"/>
        <v>0</v>
      </c>
      <c r="AB22" s="103">
        <f t="shared" si="0"/>
        <v>4.6873333333333331</v>
      </c>
      <c r="AC22" s="103">
        <f t="shared" si="0"/>
        <v>0</v>
      </c>
      <c r="AD22" s="103" t="e">
        <f t="shared" si="0"/>
        <v>#REF!</v>
      </c>
      <c r="AE22" s="103" t="e">
        <f t="shared" si="0"/>
        <v>#REF!</v>
      </c>
      <c r="AF22" s="103" t="e">
        <f t="shared" si="0"/>
        <v>#REF!</v>
      </c>
      <c r="AG22" s="103" t="e">
        <f t="shared" si="0"/>
        <v>#REF!</v>
      </c>
      <c r="AH22" s="103">
        <f t="shared" si="0"/>
        <v>0</v>
      </c>
      <c r="AI22" s="103">
        <f t="shared" si="0"/>
        <v>4.6873333333333331</v>
      </c>
      <c r="AJ22" s="103">
        <f t="shared" si="0"/>
        <v>0</v>
      </c>
      <c r="AK22" s="103" t="e">
        <f t="shared" si="0"/>
        <v>#REF!</v>
      </c>
      <c r="AL22" s="103" t="e">
        <f t="shared" si="0"/>
        <v>#REF!</v>
      </c>
      <c r="AM22" s="103" t="e">
        <f t="shared" si="0"/>
        <v>#REF!</v>
      </c>
      <c r="AN22" s="103" t="e">
        <f t="shared" si="0"/>
        <v>#REF!</v>
      </c>
      <c r="AO22" s="103" t="e">
        <f t="shared" si="0"/>
        <v>#REF!</v>
      </c>
      <c r="AP22" s="103">
        <f t="shared" si="0"/>
        <v>5.7663333333333338</v>
      </c>
      <c r="AQ22" s="103" t="e">
        <f t="shared" si="0"/>
        <v>#REF!</v>
      </c>
      <c r="AR22" s="103" t="e">
        <f t="shared" si="0"/>
        <v>#REF!</v>
      </c>
      <c r="AS22" s="103" t="e">
        <f t="shared" si="0"/>
        <v>#REF!</v>
      </c>
      <c r="AT22" s="103" t="e">
        <f t="shared" si="0"/>
        <v>#REF!</v>
      </c>
      <c r="AU22" s="103" t="s">
        <v>46</v>
      </c>
      <c r="AV22" s="103">
        <f t="shared" si="0"/>
        <v>0</v>
      </c>
      <c r="AW22" s="103">
        <f t="shared" si="0"/>
        <v>0</v>
      </c>
      <c r="AX22" s="103">
        <f t="shared" si="0"/>
        <v>0</v>
      </c>
      <c r="AY22" s="103">
        <f t="shared" si="0"/>
        <v>0</v>
      </c>
      <c r="AZ22" s="103">
        <f t="shared" si="0"/>
        <v>0</v>
      </c>
      <c r="BA22" s="103">
        <f t="shared" si="0"/>
        <v>0</v>
      </c>
      <c r="BB22" s="103">
        <f t="shared" si="0"/>
        <v>0</v>
      </c>
      <c r="BC22" s="103" t="e">
        <f t="shared" si="0"/>
        <v>#REF!</v>
      </c>
      <c r="BD22" s="103">
        <f t="shared" si="0"/>
        <v>0</v>
      </c>
      <c r="BE22" s="103">
        <f t="shared" si="0"/>
        <v>0.93799999999999994</v>
      </c>
      <c r="BF22" s="103">
        <f t="shared" si="0"/>
        <v>0</v>
      </c>
      <c r="BG22" s="103" t="e">
        <f t="shared" si="0"/>
        <v>#REF!</v>
      </c>
      <c r="BH22" s="103" t="e">
        <f t="shared" si="0"/>
        <v>#REF!</v>
      </c>
      <c r="BI22" s="103" t="e">
        <f t="shared" si="0"/>
        <v>#REF!</v>
      </c>
      <c r="BJ22" s="103">
        <f t="shared" si="0"/>
        <v>0</v>
      </c>
      <c r="BK22" s="103">
        <f t="shared" si="0"/>
        <v>0</v>
      </c>
      <c r="BL22" s="103">
        <f t="shared" si="0"/>
        <v>3.2639999999999998</v>
      </c>
      <c r="BM22" s="103">
        <f t="shared" si="0"/>
        <v>0</v>
      </c>
      <c r="BN22" s="103">
        <f t="shared" si="0"/>
        <v>1.135</v>
      </c>
      <c r="BO22" s="103">
        <f t="shared" si="0"/>
        <v>0</v>
      </c>
      <c r="BP22" s="195" t="e">
        <f t="shared" si="0"/>
        <v>#REF!</v>
      </c>
      <c r="BQ22" s="103">
        <f t="shared" si="0"/>
        <v>0</v>
      </c>
      <c r="BR22" s="103">
        <f t="shared" ref="BR22:CJ22" si="1">SUM(BR23:BR28)</f>
        <v>0</v>
      </c>
      <c r="BS22" s="103">
        <f t="shared" si="1"/>
        <v>2.5070000000000001</v>
      </c>
      <c r="BT22" s="103">
        <f t="shared" si="1"/>
        <v>0</v>
      </c>
      <c r="BU22" s="103">
        <f t="shared" si="1"/>
        <v>1.9590000000000001</v>
      </c>
      <c r="BV22" s="103">
        <f t="shared" si="1"/>
        <v>0</v>
      </c>
      <c r="BW22" s="103" t="e">
        <f t="shared" si="1"/>
        <v>#REF!</v>
      </c>
      <c r="BX22" s="103" t="e">
        <f t="shared" si="1"/>
        <v>#REF!</v>
      </c>
      <c r="BY22" s="103" t="e">
        <f t="shared" si="1"/>
        <v>#REF!</v>
      </c>
      <c r="BZ22" s="103">
        <f t="shared" si="1"/>
        <v>1.1879999999999999</v>
      </c>
      <c r="CA22" s="103">
        <f t="shared" si="1"/>
        <v>0</v>
      </c>
      <c r="CB22" s="103">
        <f t="shared" si="1"/>
        <v>8.0830000000000002</v>
      </c>
      <c r="CC22" s="103">
        <f t="shared" si="1"/>
        <v>0</v>
      </c>
      <c r="CD22" s="103" t="e">
        <f t="shared" si="1"/>
        <v>#REF!</v>
      </c>
      <c r="CE22" s="103">
        <f t="shared" si="1"/>
        <v>0</v>
      </c>
      <c r="CF22" s="103">
        <f t="shared" si="1"/>
        <v>0</v>
      </c>
      <c r="CG22" s="103">
        <f t="shared" si="1"/>
        <v>0</v>
      </c>
      <c r="CH22" s="103">
        <f t="shared" si="1"/>
        <v>0</v>
      </c>
      <c r="CI22" s="103">
        <f t="shared" si="1"/>
        <v>0</v>
      </c>
      <c r="CJ22" s="103">
        <f t="shared" si="1"/>
        <v>0</v>
      </c>
      <c r="CK22" s="103">
        <f>SUM(CK23:CK28)</f>
        <v>0</v>
      </c>
      <c r="CL22" s="99" t="s">
        <v>46</v>
      </c>
    </row>
    <row r="23" spans="1:90" ht="22.5" customHeight="1">
      <c r="A23" s="171" t="s">
        <v>47</v>
      </c>
      <c r="B23" s="172" t="s">
        <v>48</v>
      </c>
      <c r="C23" s="171" t="s">
        <v>45</v>
      </c>
      <c r="D23" s="171" t="s">
        <v>46</v>
      </c>
      <c r="E23" s="113">
        <f t="shared" ref="E23:K23" si="2">SUM(E29)</f>
        <v>0</v>
      </c>
      <c r="F23" s="113">
        <f t="shared" si="2"/>
        <v>0</v>
      </c>
      <c r="G23" s="113">
        <f t="shared" si="2"/>
        <v>0</v>
      </c>
      <c r="H23" s="113">
        <f t="shared" si="2"/>
        <v>0</v>
      </c>
      <c r="I23" s="113">
        <f t="shared" si="2"/>
        <v>0</v>
      </c>
      <c r="J23" s="113">
        <f t="shared" si="2"/>
        <v>0</v>
      </c>
      <c r="K23" s="113">
        <f t="shared" si="2"/>
        <v>0</v>
      </c>
      <c r="L23" s="105">
        <f t="shared" ref="L23:BX23" si="3">SUM(L29)</f>
        <v>0</v>
      </c>
      <c r="M23" s="105">
        <f t="shared" si="3"/>
        <v>0</v>
      </c>
      <c r="N23" s="105">
        <f t="shared" si="3"/>
        <v>0</v>
      </c>
      <c r="O23" s="105">
        <f t="shared" si="3"/>
        <v>0</v>
      </c>
      <c r="P23" s="105">
        <f t="shared" si="3"/>
        <v>0</v>
      </c>
      <c r="Q23" s="105">
        <f t="shared" si="3"/>
        <v>0</v>
      </c>
      <c r="R23" s="105">
        <f t="shared" si="3"/>
        <v>0</v>
      </c>
      <c r="S23" s="105">
        <f t="shared" si="3"/>
        <v>0</v>
      </c>
      <c r="T23" s="105">
        <f t="shared" si="3"/>
        <v>0</v>
      </c>
      <c r="U23" s="105">
        <f t="shared" si="3"/>
        <v>0</v>
      </c>
      <c r="V23" s="105">
        <f t="shared" si="3"/>
        <v>0</v>
      </c>
      <c r="W23" s="105">
        <f t="shared" si="3"/>
        <v>0</v>
      </c>
      <c r="X23" s="105">
        <f t="shared" si="3"/>
        <v>0</v>
      </c>
      <c r="Y23" s="105">
        <f t="shared" si="3"/>
        <v>0</v>
      </c>
      <c r="Z23" s="105">
        <f t="shared" si="3"/>
        <v>0</v>
      </c>
      <c r="AA23" s="105">
        <f t="shared" si="3"/>
        <v>0</v>
      </c>
      <c r="AB23" s="105">
        <f t="shared" si="3"/>
        <v>0</v>
      </c>
      <c r="AC23" s="105">
        <f t="shared" si="3"/>
        <v>0</v>
      </c>
      <c r="AD23" s="105">
        <f t="shared" si="3"/>
        <v>0</v>
      </c>
      <c r="AE23" s="105">
        <f t="shared" si="3"/>
        <v>0</v>
      </c>
      <c r="AF23" s="105">
        <f t="shared" si="3"/>
        <v>0</v>
      </c>
      <c r="AG23" s="105">
        <f t="shared" si="3"/>
        <v>0</v>
      </c>
      <c r="AH23" s="105">
        <f t="shared" si="3"/>
        <v>0</v>
      </c>
      <c r="AI23" s="105">
        <f t="shared" si="3"/>
        <v>0</v>
      </c>
      <c r="AJ23" s="105">
        <f t="shared" si="3"/>
        <v>0</v>
      </c>
      <c r="AK23" s="105">
        <f t="shared" si="3"/>
        <v>0</v>
      </c>
      <c r="AL23" s="105">
        <f t="shared" si="3"/>
        <v>0</v>
      </c>
      <c r="AM23" s="105">
        <f t="shared" si="3"/>
        <v>0</v>
      </c>
      <c r="AN23" s="105">
        <f t="shared" si="3"/>
        <v>0</v>
      </c>
      <c r="AO23" s="105">
        <f t="shared" si="3"/>
        <v>0</v>
      </c>
      <c r="AP23" s="105">
        <f t="shared" si="3"/>
        <v>0</v>
      </c>
      <c r="AQ23" s="105">
        <f t="shared" si="3"/>
        <v>0</v>
      </c>
      <c r="AR23" s="105">
        <f t="shared" si="3"/>
        <v>0</v>
      </c>
      <c r="AS23" s="105">
        <f t="shared" si="3"/>
        <v>0</v>
      </c>
      <c r="AT23" s="105">
        <f t="shared" si="3"/>
        <v>0</v>
      </c>
      <c r="AU23" s="105" t="s">
        <v>46</v>
      </c>
      <c r="AV23" s="105">
        <f t="shared" si="3"/>
        <v>0</v>
      </c>
      <c r="AW23" s="105">
        <f t="shared" si="3"/>
        <v>0</v>
      </c>
      <c r="AX23" s="105">
        <f t="shared" si="3"/>
        <v>0</v>
      </c>
      <c r="AY23" s="105">
        <f t="shared" si="3"/>
        <v>0</v>
      </c>
      <c r="AZ23" s="105">
        <f t="shared" si="3"/>
        <v>0</v>
      </c>
      <c r="BA23" s="105">
        <f t="shared" si="3"/>
        <v>0</v>
      </c>
      <c r="BB23" s="105">
        <f t="shared" si="3"/>
        <v>0</v>
      </c>
      <c r="BC23" s="105">
        <f t="shared" si="3"/>
        <v>0</v>
      </c>
      <c r="BD23" s="105">
        <f t="shared" si="3"/>
        <v>0</v>
      </c>
      <c r="BE23" s="105">
        <f t="shared" si="3"/>
        <v>0</v>
      </c>
      <c r="BF23" s="105">
        <f t="shared" si="3"/>
        <v>0</v>
      </c>
      <c r="BG23" s="105">
        <f t="shared" si="3"/>
        <v>0</v>
      </c>
      <c r="BH23" s="105">
        <f t="shared" si="3"/>
        <v>0</v>
      </c>
      <c r="BI23" s="105">
        <f t="shared" si="3"/>
        <v>0</v>
      </c>
      <c r="BJ23" s="105">
        <f t="shared" si="3"/>
        <v>0</v>
      </c>
      <c r="BK23" s="105">
        <f t="shared" si="3"/>
        <v>0</v>
      </c>
      <c r="BL23" s="105">
        <f t="shared" si="3"/>
        <v>0</v>
      </c>
      <c r="BM23" s="105">
        <f t="shared" si="3"/>
        <v>0</v>
      </c>
      <c r="BN23" s="105">
        <f t="shared" si="3"/>
        <v>0</v>
      </c>
      <c r="BO23" s="105">
        <f t="shared" si="3"/>
        <v>0</v>
      </c>
      <c r="BP23" s="105">
        <f t="shared" si="3"/>
        <v>0</v>
      </c>
      <c r="BQ23" s="105">
        <f t="shared" si="3"/>
        <v>0</v>
      </c>
      <c r="BR23" s="105">
        <f t="shared" si="3"/>
        <v>0</v>
      </c>
      <c r="BS23" s="105">
        <f t="shared" si="3"/>
        <v>0</v>
      </c>
      <c r="BT23" s="105">
        <f t="shared" si="3"/>
        <v>0</v>
      </c>
      <c r="BU23" s="105">
        <f t="shared" si="3"/>
        <v>0</v>
      </c>
      <c r="BV23" s="105">
        <f t="shared" si="3"/>
        <v>0</v>
      </c>
      <c r="BW23" s="105">
        <f t="shared" si="3"/>
        <v>0</v>
      </c>
      <c r="BX23" s="105">
        <f t="shared" si="3"/>
        <v>0</v>
      </c>
      <c r="BY23" s="105">
        <f t="shared" ref="BY23:CK23" si="4">SUM(BY29)</f>
        <v>0</v>
      </c>
      <c r="BZ23" s="105">
        <f t="shared" si="4"/>
        <v>0</v>
      </c>
      <c r="CA23" s="105">
        <f t="shared" si="4"/>
        <v>0</v>
      </c>
      <c r="CB23" s="105">
        <f t="shared" si="4"/>
        <v>0</v>
      </c>
      <c r="CC23" s="105">
        <f t="shared" si="4"/>
        <v>0</v>
      </c>
      <c r="CD23" s="105">
        <f t="shared" si="4"/>
        <v>0</v>
      </c>
      <c r="CE23" s="105">
        <f t="shared" si="4"/>
        <v>0</v>
      </c>
      <c r="CF23" s="105">
        <f t="shared" si="4"/>
        <v>0</v>
      </c>
      <c r="CG23" s="105">
        <f t="shared" si="4"/>
        <v>0</v>
      </c>
      <c r="CH23" s="105">
        <f t="shared" si="4"/>
        <v>0</v>
      </c>
      <c r="CI23" s="105">
        <f t="shared" si="4"/>
        <v>0</v>
      </c>
      <c r="CJ23" s="105">
        <f t="shared" si="4"/>
        <v>0</v>
      </c>
      <c r="CK23" s="105">
        <f t="shared" si="4"/>
        <v>0</v>
      </c>
      <c r="CL23" s="99" t="s">
        <v>46</v>
      </c>
    </row>
    <row r="24" spans="1:90" ht="31.5">
      <c r="A24" s="171" t="s">
        <v>49</v>
      </c>
      <c r="B24" s="172" t="s">
        <v>50</v>
      </c>
      <c r="C24" s="171" t="s">
        <v>45</v>
      </c>
      <c r="D24" s="171" t="s">
        <v>46</v>
      </c>
      <c r="E24" s="113" t="e">
        <f t="shared" ref="E24:BQ24" si="5">SUM(E47)</f>
        <v>#REF!</v>
      </c>
      <c r="F24" s="113" t="e">
        <f t="shared" si="5"/>
        <v>#REF!</v>
      </c>
      <c r="G24" s="113" t="e">
        <f t="shared" si="5"/>
        <v>#REF!</v>
      </c>
      <c r="H24" s="113" t="e">
        <f t="shared" si="5"/>
        <v>#REF!</v>
      </c>
      <c r="I24" s="113" t="e">
        <f t="shared" si="5"/>
        <v>#REF!</v>
      </c>
      <c r="J24" s="113" t="e">
        <f t="shared" si="5"/>
        <v>#REF!</v>
      </c>
      <c r="K24" s="113" t="e">
        <f t="shared" si="5"/>
        <v>#REF!</v>
      </c>
      <c r="L24" s="105">
        <f t="shared" si="5"/>
        <v>0</v>
      </c>
      <c r="M24" s="105">
        <f t="shared" si="5"/>
        <v>0</v>
      </c>
      <c r="N24" s="105">
        <f t="shared" si="5"/>
        <v>0</v>
      </c>
      <c r="O24" s="105">
        <f t="shared" si="5"/>
        <v>0</v>
      </c>
      <c r="P24" s="105">
        <f t="shared" si="5"/>
        <v>0</v>
      </c>
      <c r="Q24" s="105">
        <f t="shared" si="5"/>
        <v>0</v>
      </c>
      <c r="R24" s="105">
        <f t="shared" si="5"/>
        <v>0</v>
      </c>
      <c r="S24" s="105" t="e">
        <f t="shared" si="5"/>
        <v>#REF!</v>
      </c>
      <c r="T24" s="105">
        <f t="shared" si="5"/>
        <v>0</v>
      </c>
      <c r="U24" s="105">
        <f t="shared" si="5"/>
        <v>0</v>
      </c>
      <c r="V24" s="105">
        <f t="shared" si="5"/>
        <v>0</v>
      </c>
      <c r="W24" s="105" t="e">
        <f t="shared" si="5"/>
        <v>#REF!</v>
      </c>
      <c r="X24" s="105" t="e">
        <f t="shared" si="5"/>
        <v>#REF!</v>
      </c>
      <c r="Y24" s="105" t="e">
        <f t="shared" si="5"/>
        <v>#REF!</v>
      </c>
      <c r="Z24" s="105" t="e">
        <f t="shared" si="5"/>
        <v>#REF!</v>
      </c>
      <c r="AA24" s="105">
        <f t="shared" si="5"/>
        <v>0</v>
      </c>
      <c r="AB24" s="105">
        <f t="shared" si="5"/>
        <v>0</v>
      </c>
      <c r="AC24" s="105">
        <f t="shared" si="5"/>
        <v>0</v>
      </c>
      <c r="AD24" s="105" t="e">
        <f t="shared" si="5"/>
        <v>#REF!</v>
      </c>
      <c r="AE24" s="105" t="e">
        <f t="shared" si="5"/>
        <v>#REF!</v>
      </c>
      <c r="AF24" s="105" t="e">
        <f t="shared" si="5"/>
        <v>#REF!</v>
      </c>
      <c r="AG24" s="105" t="e">
        <f t="shared" si="5"/>
        <v>#REF!</v>
      </c>
      <c r="AH24" s="105">
        <f t="shared" si="5"/>
        <v>0</v>
      </c>
      <c r="AI24" s="105">
        <f t="shared" si="5"/>
        <v>0</v>
      </c>
      <c r="AJ24" s="105">
        <f t="shared" si="5"/>
        <v>0</v>
      </c>
      <c r="AK24" s="105" t="e">
        <f t="shared" si="5"/>
        <v>#REF!</v>
      </c>
      <c r="AL24" s="105" t="e">
        <f t="shared" si="5"/>
        <v>#REF!</v>
      </c>
      <c r="AM24" s="105" t="e">
        <f t="shared" si="5"/>
        <v>#REF!</v>
      </c>
      <c r="AN24" s="105" t="e">
        <f t="shared" si="5"/>
        <v>#REF!</v>
      </c>
      <c r="AO24" s="105">
        <f t="shared" si="5"/>
        <v>0</v>
      </c>
      <c r="AP24" s="105">
        <f t="shared" si="5"/>
        <v>0</v>
      </c>
      <c r="AQ24" s="105">
        <f t="shared" si="5"/>
        <v>0</v>
      </c>
      <c r="AR24" s="105" t="e">
        <f t="shared" si="5"/>
        <v>#REF!</v>
      </c>
      <c r="AS24" s="105" t="e">
        <f t="shared" si="5"/>
        <v>#REF!</v>
      </c>
      <c r="AT24" s="105" t="e">
        <f t="shared" si="5"/>
        <v>#REF!</v>
      </c>
      <c r="AU24" s="105" t="s">
        <v>46</v>
      </c>
      <c r="AV24" s="105">
        <f t="shared" si="5"/>
        <v>0</v>
      </c>
      <c r="AW24" s="105">
        <f t="shared" si="5"/>
        <v>0</v>
      </c>
      <c r="AX24" s="105">
        <f t="shared" si="5"/>
        <v>0</v>
      </c>
      <c r="AY24" s="105">
        <f t="shared" si="5"/>
        <v>0</v>
      </c>
      <c r="AZ24" s="105">
        <f t="shared" si="5"/>
        <v>0</v>
      </c>
      <c r="BA24" s="105">
        <f t="shared" si="5"/>
        <v>0</v>
      </c>
      <c r="BB24" s="105">
        <f t="shared" si="5"/>
        <v>0</v>
      </c>
      <c r="BC24" s="105" t="e">
        <f t="shared" si="5"/>
        <v>#REF!</v>
      </c>
      <c r="BD24" s="105">
        <f t="shared" si="5"/>
        <v>0</v>
      </c>
      <c r="BE24" s="105">
        <f t="shared" si="5"/>
        <v>0</v>
      </c>
      <c r="BF24" s="105">
        <f t="shared" si="5"/>
        <v>0</v>
      </c>
      <c r="BG24" s="105" t="e">
        <f t="shared" si="5"/>
        <v>#REF!</v>
      </c>
      <c r="BH24" s="105" t="e">
        <f t="shared" si="5"/>
        <v>#REF!</v>
      </c>
      <c r="BI24" s="105" t="e">
        <f t="shared" si="5"/>
        <v>#REF!</v>
      </c>
      <c r="BJ24" s="105">
        <f t="shared" si="5"/>
        <v>0</v>
      </c>
      <c r="BK24" s="105">
        <f t="shared" si="5"/>
        <v>0</v>
      </c>
      <c r="BL24" s="105">
        <f t="shared" si="5"/>
        <v>0</v>
      </c>
      <c r="BM24" s="105">
        <f t="shared" si="5"/>
        <v>0</v>
      </c>
      <c r="BN24" s="105">
        <f t="shared" si="5"/>
        <v>0</v>
      </c>
      <c r="BO24" s="105">
        <f t="shared" si="5"/>
        <v>0</v>
      </c>
      <c r="BP24" s="113" t="e">
        <f t="shared" si="5"/>
        <v>#REF!</v>
      </c>
      <c r="BQ24" s="105">
        <f t="shared" si="5"/>
        <v>0</v>
      </c>
      <c r="BR24" s="105">
        <f t="shared" ref="BR24:CK24" si="6">SUM(BR47)</f>
        <v>0</v>
      </c>
      <c r="BS24" s="105">
        <f t="shared" si="6"/>
        <v>0</v>
      </c>
      <c r="BT24" s="105">
        <f t="shared" si="6"/>
        <v>0</v>
      </c>
      <c r="BU24" s="105">
        <f t="shared" si="6"/>
        <v>0</v>
      </c>
      <c r="BV24" s="105">
        <f t="shared" si="6"/>
        <v>0</v>
      </c>
      <c r="BW24" s="105" t="e">
        <f t="shared" si="6"/>
        <v>#REF!</v>
      </c>
      <c r="BX24" s="105" t="e">
        <f t="shared" si="6"/>
        <v>#REF!</v>
      </c>
      <c r="BY24" s="105" t="e">
        <f t="shared" si="6"/>
        <v>#REF!</v>
      </c>
      <c r="BZ24" s="105">
        <f t="shared" si="6"/>
        <v>0</v>
      </c>
      <c r="CA24" s="105">
        <f t="shared" si="6"/>
        <v>0</v>
      </c>
      <c r="CB24" s="105">
        <f t="shared" si="6"/>
        <v>0</v>
      </c>
      <c r="CC24" s="105">
        <f t="shared" si="6"/>
        <v>0</v>
      </c>
      <c r="CD24" s="105" t="e">
        <f t="shared" si="6"/>
        <v>#REF!</v>
      </c>
      <c r="CE24" s="105">
        <f t="shared" si="6"/>
        <v>0</v>
      </c>
      <c r="CF24" s="105">
        <f t="shared" si="6"/>
        <v>0</v>
      </c>
      <c r="CG24" s="105">
        <f t="shared" si="6"/>
        <v>0</v>
      </c>
      <c r="CH24" s="105">
        <f t="shared" si="6"/>
        <v>0</v>
      </c>
      <c r="CI24" s="105">
        <f t="shared" si="6"/>
        <v>0</v>
      </c>
      <c r="CJ24" s="105">
        <f t="shared" si="6"/>
        <v>0</v>
      </c>
      <c r="CK24" s="105">
        <f t="shared" si="6"/>
        <v>0</v>
      </c>
      <c r="CL24" s="99" t="s">
        <v>46</v>
      </c>
    </row>
    <row r="25" spans="1:90" ht="63">
      <c r="A25" s="171" t="s">
        <v>51</v>
      </c>
      <c r="B25" s="172" t="s">
        <v>52</v>
      </c>
      <c r="C25" s="171" t="s">
        <v>45</v>
      </c>
      <c r="D25" s="171" t="s">
        <v>46</v>
      </c>
      <c r="E25" s="113">
        <f t="shared" ref="E25:K25" si="7">SUM(E65)</f>
        <v>0</v>
      </c>
      <c r="F25" s="113">
        <f t="shared" si="7"/>
        <v>0</v>
      </c>
      <c r="G25" s="113">
        <f t="shared" si="7"/>
        <v>0</v>
      </c>
      <c r="H25" s="113">
        <f t="shared" si="7"/>
        <v>0</v>
      </c>
      <c r="I25" s="113">
        <f t="shared" si="7"/>
        <v>4.7</v>
      </c>
      <c r="J25" s="113">
        <f t="shared" si="7"/>
        <v>0</v>
      </c>
      <c r="K25" s="113">
        <f t="shared" si="7"/>
        <v>1</v>
      </c>
      <c r="L25" s="105">
        <f t="shared" ref="L25:BX25" si="8">SUM(L69)</f>
        <v>0</v>
      </c>
      <c r="M25" s="105">
        <f t="shared" si="8"/>
        <v>0</v>
      </c>
      <c r="N25" s="105">
        <f t="shared" si="8"/>
        <v>0</v>
      </c>
      <c r="O25" s="105">
        <f t="shared" si="8"/>
        <v>0</v>
      </c>
      <c r="P25" s="105">
        <f t="shared" si="8"/>
        <v>0</v>
      </c>
      <c r="Q25" s="105">
        <f t="shared" si="8"/>
        <v>0</v>
      </c>
      <c r="R25" s="105">
        <f t="shared" si="8"/>
        <v>0</v>
      </c>
      <c r="S25" s="105">
        <f t="shared" si="8"/>
        <v>0</v>
      </c>
      <c r="T25" s="105">
        <f t="shared" si="8"/>
        <v>0</v>
      </c>
      <c r="U25" s="105">
        <f t="shared" si="8"/>
        <v>0</v>
      </c>
      <c r="V25" s="105">
        <f t="shared" si="8"/>
        <v>0</v>
      </c>
      <c r="W25" s="105">
        <f t="shared" si="8"/>
        <v>0</v>
      </c>
      <c r="X25" s="105">
        <f t="shared" si="8"/>
        <v>0</v>
      </c>
      <c r="Y25" s="105">
        <f t="shared" si="8"/>
        <v>0</v>
      </c>
      <c r="Z25" s="105">
        <f t="shared" si="8"/>
        <v>0</v>
      </c>
      <c r="AA25" s="105">
        <f t="shared" si="8"/>
        <v>0</v>
      </c>
      <c r="AB25" s="105">
        <f t="shared" si="8"/>
        <v>0</v>
      </c>
      <c r="AC25" s="105">
        <f t="shared" si="8"/>
        <v>0</v>
      </c>
      <c r="AD25" s="105">
        <f t="shared" si="8"/>
        <v>0</v>
      </c>
      <c r="AE25" s="105">
        <f t="shared" si="8"/>
        <v>0</v>
      </c>
      <c r="AF25" s="105">
        <f t="shared" si="8"/>
        <v>0</v>
      </c>
      <c r="AG25" s="105">
        <f t="shared" si="8"/>
        <v>0</v>
      </c>
      <c r="AH25" s="105">
        <f t="shared" si="8"/>
        <v>0</v>
      </c>
      <c r="AI25" s="105">
        <f t="shared" si="8"/>
        <v>0</v>
      </c>
      <c r="AJ25" s="105">
        <f t="shared" si="8"/>
        <v>0</v>
      </c>
      <c r="AK25" s="105">
        <f t="shared" si="8"/>
        <v>0</v>
      </c>
      <c r="AL25" s="105">
        <f t="shared" si="8"/>
        <v>0</v>
      </c>
      <c r="AM25" s="105">
        <f t="shared" si="8"/>
        <v>0</v>
      </c>
      <c r="AN25" s="105">
        <f t="shared" si="8"/>
        <v>0</v>
      </c>
      <c r="AO25" s="105">
        <f t="shared" si="8"/>
        <v>0</v>
      </c>
      <c r="AP25" s="105">
        <f t="shared" si="8"/>
        <v>0</v>
      </c>
      <c r="AQ25" s="105">
        <f t="shared" si="8"/>
        <v>0</v>
      </c>
      <c r="AR25" s="105">
        <f t="shared" si="8"/>
        <v>0</v>
      </c>
      <c r="AS25" s="105">
        <f t="shared" si="8"/>
        <v>0</v>
      </c>
      <c r="AT25" s="105">
        <f t="shared" si="8"/>
        <v>0</v>
      </c>
      <c r="AU25" s="105" t="s">
        <v>46</v>
      </c>
      <c r="AV25" s="105">
        <f t="shared" si="8"/>
        <v>0</v>
      </c>
      <c r="AW25" s="105">
        <f t="shared" si="8"/>
        <v>0</v>
      </c>
      <c r="AX25" s="105">
        <f t="shared" si="8"/>
        <v>0</v>
      </c>
      <c r="AY25" s="105">
        <f t="shared" si="8"/>
        <v>0</v>
      </c>
      <c r="AZ25" s="105">
        <f t="shared" si="8"/>
        <v>0</v>
      </c>
      <c r="BA25" s="105">
        <f t="shared" si="8"/>
        <v>0</v>
      </c>
      <c r="BB25" s="105">
        <f t="shared" si="8"/>
        <v>0</v>
      </c>
      <c r="BC25" s="105">
        <f t="shared" si="8"/>
        <v>0</v>
      </c>
      <c r="BD25" s="105">
        <f t="shared" si="8"/>
        <v>0</v>
      </c>
      <c r="BE25" s="105">
        <f t="shared" si="8"/>
        <v>0</v>
      </c>
      <c r="BF25" s="105">
        <f t="shared" si="8"/>
        <v>0</v>
      </c>
      <c r="BG25" s="105">
        <f t="shared" si="8"/>
        <v>0</v>
      </c>
      <c r="BH25" s="105">
        <f t="shared" si="8"/>
        <v>0</v>
      </c>
      <c r="BI25" s="105">
        <f t="shared" si="8"/>
        <v>0</v>
      </c>
      <c r="BJ25" s="105">
        <f t="shared" si="8"/>
        <v>0</v>
      </c>
      <c r="BK25" s="105">
        <f t="shared" si="8"/>
        <v>0</v>
      </c>
      <c r="BL25" s="105">
        <f t="shared" si="8"/>
        <v>0</v>
      </c>
      <c r="BM25" s="105">
        <f t="shared" si="8"/>
        <v>0</v>
      </c>
      <c r="BN25" s="105">
        <f t="shared" si="8"/>
        <v>0</v>
      </c>
      <c r="BO25" s="105">
        <f t="shared" si="8"/>
        <v>0</v>
      </c>
      <c r="BP25" s="105">
        <f t="shared" si="8"/>
        <v>0</v>
      </c>
      <c r="BQ25" s="105">
        <f t="shared" si="8"/>
        <v>0</v>
      </c>
      <c r="BR25" s="105">
        <f t="shared" si="8"/>
        <v>0</v>
      </c>
      <c r="BS25" s="105">
        <f t="shared" si="8"/>
        <v>0</v>
      </c>
      <c r="BT25" s="105">
        <f t="shared" si="8"/>
        <v>0</v>
      </c>
      <c r="BU25" s="105">
        <f t="shared" si="8"/>
        <v>0</v>
      </c>
      <c r="BV25" s="105">
        <f t="shared" si="8"/>
        <v>0</v>
      </c>
      <c r="BW25" s="105">
        <f t="shared" si="8"/>
        <v>0</v>
      </c>
      <c r="BX25" s="105">
        <f t="shared" si="8"/>
        <v>0</v>
      </c>
      <c r="BY25" s="105">
        <f t="shared" ref="BY25:CK25" si="9">SUM(BY69)</f>
        <v>0</v>
      </c>
      <c r="BZ25" s="105">
        <f t="shared" si="9"/>
        <v>0</v>
      </c>
      <c r="CA25" s="105">
        <f t="shared" si="9"/>
        <v>0</v>
      </c>
      <c r="CB25" s="105">
        <f t="shared" si="9"/>
        <v>0</v>
      </c>
      <c r="CC25" s="105">
        <f t="shared" si="9"/>
        <v>0</v>
      </c>
      <c r="CD25" s="105">
        <f t="shared" si="9"/>
        <v>0</v>
      </c>
      <c r="CE25" s="105">
        <f t="shared" si="9"/>
        <v>0</v>
      </c>
      <c r="CF25" s="105">
        <f t="shared" si="9"/>
        <v>0</v>
      </c>
      <c r="CG25" s="105">
        <f t="shared" si="9"/>
        <v>0</v>
      </c>
      <c r="CH25" s="105">
        <f t="shared" si="9"/>
        <v>0</v>
      </c>
      <c r="CI25" s="105">
        <f t="shared" si="9"/>
        <v>0</v>
      </c>
      <c r="CJ25" s="105">
        <f t="shared" si="9"/>
        <v>0</v>
      </c>
      <c r="CK25" s="105">
        <f t="shared" si="9"/>
        <v>0</v>
      </c>
      <c r="CL25" s="99" t="s">
        <v>46</v>
      </c>
    </row>
    <row r="26" spans="1:90" ht="31.5">
      <c r="A26" s="171" t="s">
        <v>53</v>
      </c>
      <c r="B26" s="172" t="s">
        <v>54</v>
      </c>
      <c r="C26" s="171" t="s">
        <v>45</v>
      </c>
      <c r="D26" s="171" t="s">
        <v>46</v>
      </c>
      <c r="E26" s="113" t="e">
        <f t="shared" ref="E26:K27" si="10">SUM(E83)</f>
        <v>#REF!</v>
      </c>
      <c r="F26" s="113" t="e">
        <f t="shared" si="10"/>
        <v>#REF!</v>
      </c>
      <c r="G26" s="113" t="e">
        <f t="shared" si="10"/>
        <v>#REF!</v>
      </c>
      <c r="H26" s="113" t="e">
        <f t="shared" si="10"/>
        <v>#REF!</v>
      </c>
      <c r="I26" s="113" t="e">
        <f t="shared" si="10"/>
        <v>#REF!</v>
      </c>
      <c r="J26" s="113" t="e">
        <f t="shared" si="10"/>
        <v>#REF!</v>
      </c>
      <c r="K26" s="113" t="e">
        <f t="shared" si="10"/>
        <v>#REF!</v>
      </c>
      <c r="L26" s="105">
        <f t="shared" ref="L26:BX26" si="11">SUM(L72)</f>
        <v>0</v>
      </c>
      <c r="M26" s="105">
        <f t="shared" si="11"/>
        <v>0</v>
      </c>
      <c r="N26" s="105">
        <f t="shared" si="11"/>
        <v>0</v>
      </c>
      <c r="O26" s="105">
        <f t="shared" si="11"/>
        <v>0</v>
      </c>
      <c r="P26" s="105">
        <f t="shared" si="11"/>
        <v>0</v>
      </c>
      <c r="Q26" s="105">
        <f t="shared" si="11"/>
        <v>0</v>
      </c>
      <c r="R26" s="105">
        <f t="shared" si="11"/>
        <v>0</v>
      </c>
      <c r="S26" s="105" t="e">
        <f t="shared" si="11"/>
        <v>#REF!</v>
      </c>
      <c r="T26" s="105">
        <f t="shared" si="11"/>
        <v>0</v>
      </c>
      <c r="U26" s="105">
        <f t="shared" si="11"/>
        <v>0.93799999999999994</v>
      </c>
      <c r="V26" s="105">
        <f t="shared" si="11"/>
        <v>0</v>
      </c>
      <c r="W26" s="105" t="e">
        <f t="shared" si="11"/>
        <v>#REF!</v>
      </c>
      <c r="X26" s="105" t="e">
        <f t="shared" si="11"/>
        <v>#REF!</v>
      </c>
      <c r="Y26" s="105" t="e">
        <f t="shared" si="11"/>
        <v>#REF!</v>
      </c>
      <c r="Z26" s="105" t="e">
        <f t="shared" si="11"/>
        <v>#REF!</v>
      </c>
      <c r="AA26" s="105">
        <f t="shared" si="11"/>
        <v>0</v>
      </c>
      <c r="AB26" s="105">
        <f t="shared" si="11"/>
        <v>4.6873333333333331</v>
      </c>
      <c r="AC26" s="105">
        <f t="shared" si="11"/>
        <v>0</v>
      </c>
      <c r="AD26" s="105" t="e">
        <f t="shared" si="11"/>
        <v>#REF!</v>
      </c>
      <c r="AE26" s="105" t="e">
        <f t="shared" si="11"/>
        <v>#REF!</v>
      </c>
      <c r="AF26" s="105" t="e">
        <f t="shared" si="11"/>
        <v>#REF!</v>
      </c>
      <c r="AG26" s="105" t="e">
        <f t="shared" si="11"/>
        <v>#REF!</v>
      </c>
      <c r="AH26" s="105">
        <f t="shared" si="11"/>
        <v>0</v>
      </c>
      <c r="AI26" s="105">
        <f t="shared" si="11"/>
        <v>4.6873333333333331</v>
      </c>
      <c r="AJ26" s="105">
        <f t="shared" si="11"/>
        <v>0</v>
      </c>
      <c r="AK26" s="105" t="e">
        <f t="shared" si="11"/>
        <v>#REF!</v>
      </c>
      <c r="AL26" s="105" t="e">
        <f t="shared" si="11"/>
        <v>#REF!</v>
      </c>
      <c r="AM26" s="105" t="e">
        <f t="shared" si="11"/>
        <v>#REF!</v>
      </c>
      <c r="AN26" s="105" t="e">
        <f t="shared" si="11"/>
        <v>#REF!</v>
      </c>
      <c r="AO26" s="105" t="e">
        <f t="shared" si="11"/>
        <v>#REF!</v>
      </c>
      <c r="AP26" s="105">
        <f t="shared" si="11"/>
        <v>5.7663333333333338</v>
      </c>
      <c r="AQ26" s="105" t="e">
        <f t="shared" si="11"/>
        <v>#REF!</v>
      </c>
      <c r="AR26" s="105" t="e">
        <f t="shared" si="11"/>
        <v>#REF!</v>
      </c>
      <c r="AS26" s="105" t="e">
        <f t="shared" si="11"/>
        <v>#REF!</v>
      </c>
      <c r="AT26" s="105" t="e">
        <f t="shared" si="11"/>
        <v>#REF!</v>
      </c>
      <c r="AU26" s="105" t="s">
        <v>46</v>
      </c>
      <c r="AV26" s="105">
        <f t="shared" si="11"/>
        <v>0</v>
      </c>
      <c r="AW26" s="105">
        <f t="shared" si="11"/>
        <v>0</v>
      </c>
      <c r="AX26" s="105">
        <f t="shared" si="11"/>
        <v>0</v>
      </c>
      <c r="AY26" s="105">
        <f t="shared" si="11"/>
        <v>0</v>
      </c>
      <c r="AZ26" s="105">
        <f t="shared" si="11"/>
        <v>0</v>
      </c>
      <c r="BA26" s="105">
        <f t="shared" si="11"/>
        <v>0</v>
      </c>
      <c r="BB26" s="105">
        <f t="shared" si="11"/>
        <v>0</v>
      </c>
      <c r="BC26" s="105" t="e">
        <f t="shared" si="11"/>
        <v>#REF!</v>
      </c>
      <c r="BD26" s="105">
        <f t="shared" si="11"/>
        <v>0</v>
      </c>
      <c r="BE26" s="105">
        <f t="shared" si="11"/>
        <v>0.93799999999999994</v>
      </c>
      <c r="BF26" s="105">
        <f t="shared" si="11"/>
        <v>0</v>
      </c>
      <c r="BG26" s="105" t="e">
        <f t="shared" si="11"/>
        <v>#REF!</v>
      </c>
      <c r="BH26" s="105" t="e">
        <f t="shared" si="11"/>
        <v>#REF!</v>
      </c>
      <c r="BI26" s="105" t="e">
        <f t="shared" si="11"/>
        <v>#REF!</v>
      </c>
      <c r="BJ26" s="105">
        <f t="shared" si="11"/>
        <v>0</v>
      </c>
      <c r="BK26" s="105">
        <f t="shared" si="11"/>
        <v>0</v>
      </c>
      <c r="BL26" s="105">
        <f t="shared" si="11"/>
        <v>3.2639999999999998</v>
      </c>
      <c r="BM26" s="105">
        <f t="shared" si="11"/>
        <v>0</v>
      </c>
      <c r="BN26" s="105">
        <f t="shared" si="11"/>
        <v>1.135</v>
      </c>
      <c r="BO26" s="105">
        <f t="shared" si="11"/>
        <v>0</v>
      </c>
      <c r="BP26" s="105">
        <f t="shared" si="11"/>
        <v>0</v>
      </c>
      <c r="BQ26" s="105">
        <f t="shared" si="11"/>
        <v>0</v>
      </c>
      <c r="BR26" s="105">
        <f t="shared" si="11"/>
        <v>0</v>
      </c>
      <c r="BS26" s="105">
        <f t="shared" si="11"/>
        <v>2.5070000000000001</v>
      </c>
      <c r="BT26" s="105">
        <f t="shared" si="11"/>
        <v>0</v>
      </c>
      <c r="BU26" s="105">
        <f t="shared" si="11"/>
        <v>1.9590000000000001</v>
      </c>
      <c r="BV26" s="105">
        <f t="shared" si="11"/>
        <v>0</v>
      </c>
      <c r="BW26" s="105">
        <f t="shared" si="11"/>
        <v>0</v>
      </c>
      <c r="BX26" s="105" t="e">
        <f t="shared" si="11"/>
        <v>#REF!</v>
      </c>
      <c r="BY26" s="105" t="e">
        <f t="shared" ref="BY26:CK26" si="12">SUM(BY72)</f>
        <v>#REF!</v>
      </c>
      <c r="BZ26" s="105">
        <f t="shared" si="12"/>
        <v>1.1879999999999999</v>
      </c>
      <c r="CA26" s="105">
        <f t="shared" si="12"/>
        <v>0</v>
      </c>
      <c r="CB26" s="105">
        <f t="shared" si="12"/>
        <v>8.0830000000000002</v>
      </c>
      <c r="CC26" s="105">
        <f t="shared" si="12"/>
        <v>0</v>
      </c>
      <c r="CD26" s="105" t="e">
        <f t="shared" si="12"/>
        <v>#REF!</v>
      </c>
      <c r="CE26" s="105">
        <f t="shared" si="12"/>
        <v>0</v>
      </c>
      <c r="CF26" s="105">
        <f t="shared" si="12"/>
        <v>0</v>
      </c>
      <c r="CG26" s="105">
        <f t="shared" si="12"/>
        <v>0</v>
      </c>
      <c r="CH26" s="105">
        <f t="shared" si="12"/>
        <v>0</v>
      </c>
      <c r="CI26" s="105">
        <f t="shared" si="12"/>
        <v>0</v>
      </c>
      <c r="CJ26" s="105">
        <f t="shared" si="12"/>
        <v>0</v>
      </c>
      <c r="CK26" s="105">
        <f t="shared" si="12"/>
        <v>0</v>
      </c>
      <c r="CL26" s="99" t="s">
        <v>46</v>
      </c>
    </row>
    <row r="27" spans="1:90" ht="47.25">
      <c r="A27" s="171" t="s">
        <v>55</v>
      </c>
      <c r="B27" s="172" t="s">
        <v>56</v>
      </c>
      <c r="C27" s="171" t="s">
        <v>45</v>
      </c>
      <c r="D27" s="171" t="s">
        <v>46</v>
      </c>
      <c r="E27" s="113">
        <f t="shared" si="10"/>
        <v>0</v>
      </c>
      <c r="F27" s="113">
        <f t="shared" si="10"/>
        <v>0</v>
      </c>
      <c r="G27" s="113">
        <f t="shared" si="10"/>
        <v>0</v>
      </c>
      <c r="H27" s="113">
        <f t="shared" si="10"/>
        <v>0</v>
      </c>
      <c r="I27" s="113">
        <f t="shared" si="10"/>
        <v>0</v>
      </c>
      <c r="J27" s="113">
        <f t="shared" si="10"/>
        <v>0</v>
      </c>
      <c r="K27" s="113">
        <f t="shared" si="10"/>
        <v>0</v>
      </c>
      <c r="L27" s="105">
        <f t="shared" ref="L27:BX28" si="13">SUM(L79)</f>
        <v>0</v>
      </c>
      <c r="M27" s="105">
        <f t="shared" si="13"/>
        <v>0</v>
      </c>
      <c r="N27" s="105">
        <f t="shared" si="13"/>
        <v>0</v>
      </c>
      <c r="O27" s="105">
        <f t="shared" si="13"/>
        <v>0</v>
      </c>
      <c r="P27" s="105">
        <f t="shared" si="13"/>
        <v>0</v>
      </c>
      <c r="Q27" s="105">
        <f t="shared" si="13"/>
        <v>0</v>
      </c>
      <c r="R27" s="105">
        <f t="shared" si="13"/>
        <v>0</v>
      </c>
      <c r="S27" s="105">
        <f t="shared" si="13"/>
        <v>0</v>
      </c>
      <c r="T27" s="105">
        <f t="shared" si="13"/>
        <v>0</v>
      </c>
      <c r="U27" s="105">
        <f t="shared" si="13"/>
        <v>0</v>
      </c>
      <c r="V27" s="105">
        <f t="shared" si="13"/>
        <v>0</v>
      </c>
      <c r="W27" s="105">
        <f t="shared" si="13"/>
        <v>0</v>
      </c>
      <c r="X27" s="105">
        <f t="shared" si="13"/>
        <v>0</v>
      </c>
      <c r="Y27" s="105">
        <f t="shared" si="13"/>
        <v>0</v>
      </c>
      <c r="Z27" s="105">
        <f t="shared" si="13"/>
        <v>0</v>
      </c>
      <c r="AA27" s="105">
        <f t="shared" si="13"/>
        <v>0</v>
      </c>
      <c r="AB27" s="105">
        <f t="shared" si="13"/>
        <v>0</v>
      </c>
      <c r="AC27" s="105">
        <f t="shared" si="13"/>
        <v>0</v>
      </c>
      <c r="AD27" s="105">
        <f t="shared" si="13"/>
        <v>0</v>
      </c>
      <c r="AE27" s="105">
        <f t="shared" si="13"/>
        <v>0</v>
      </c>
      <c r="AF27" s="105">
        <f t="shared" si="13"/>
        <v>0</v>
      </c>
      <c r="AG27" s="105">
        <f t="shared" si="13"/>
        <v>0</v>
      </c>
      <c r="AH27" s="105">
        <f t="shared" si="13"/>
        <v>0</v>
      </c>
      <c r="AI27" s="105">
        <f t="shared" si="13"/>
        <v>0</v>
      </c>
      <c r="AJ27" s="105">
        <f t="shared" si="13"/>
        <v>0</v>
      </c>
      <c r="AK27" s="105">
        <f t="shared" si="13"/>
        <v>0</v>
      </c>
      <c r="AL27" s="105">
        <f t="shared" si="13"/>
        <v>0</v>
      </c>
      <c r="AM27" s="105">
        <f t="shared" si="13"/>
        <v>0</v>
      </c>
      <c r="AN27" s="105">
        <f t="shared" si="13"/>
        <v>0</v>
      </c>
      <c r="AO27" s="105">
        <f t="shared" si="13"/>
        <v>0</v>
      </c>
      <c r="AP27" s="105">
        <f t="shared" si="13"/>
        <v>0</v>
      </c>
      <c r="AQ27" s="105">
        <f t="shared" si="13"/>
        <v>0</v>
      </c>
      <c r="AR27" s="105">
        <f t="shared" si="13"/>
        <v>0</v>
      </c>
      <c r="AS27" s="105">
        <f t="shared" si="13"/>
        <v>0</v>
      </c>
      <c r="AT27" s="105">
        <f t="shared" si="13"/>
        <v>0</v>
      </c>
      <c r="AU27" s="105" t="s">
        <v>46</v>
      </c>
      <c r="AV27" s="105">
        <f t="shared" si="13"/>
        <v>0</v>
      </c>
      <c r="AW27" s="105">
        <f t="shared" si="13"/>
        <v>0</v>
      </c>
      <c r="AX27" s="105">
        <f t="shared" si="13"/>
        <v>0</v>
      </c>
      <c r="AY27" s="105">
        <f t="shared" si="13"/>
        <v>0</v>
      </c>
      <c r="AZ27" s="105">
        <f t="shared" si="13"/>
        <v>0</v>
      </c>
      <c r="BA27" s="105">
        <f t="shared" si="13"/>
        <v>0</v>
      </c>
      <c r="BB27" s="105">
        <f t="shared" si="13"/>
        <v>0</v>
      </c>
      <c r="BC27" s="105">
        <f t="shared" si="13"/>
        <v>0</v>
      </c>
      <c r="BD27" s="105">
        <f t="shared" si="13"/>
        <v>0</v>
      </c>
      <c r="BE27" s="105">
        <f t="shared" si="13"/>
        <v>0</v>
      </c>
      <c r="BF27" s="105">
        <f t="shared" si="13"/>
        <v>0</v>
      </c>
      <c r="BG27" s="105">
        <f t="shared" si="13"/>
        <v>0</v>
      </c>
      <c r="BH27" s="105">
        <f t="shared" si="13"/>
        <v>0</v>
      </c>
      <c r="BI27" s="105">
        <f t="shared" si="13"/>
        <v>0</v>
      </c>
      <c r="BJ27" s="105">
        <f t="shared" si="13"/>
        <v>0</v>
      </c>
      <c r="BK27" s="105">
        <f t="shared" si="13"/>
        <v>0</v>
      </c>
      <c r="BL27" s="105">
        <f t="shared" si="13"/>
        <v>0</v>
      </c>
      <c r="BM27" s="105">
        <f t="shared" si="13"/>
        <v>0</v>
      </c>
      <c r="BN27" s="105">
        <f t="shared" si="13"/>
        <v>0</v>
      </c>
      <c r="BO27" s="105">
        <f t="shared" si="13"/>
        <v>0</v>
      </c>
      <c r="BP27" s="105">
        <f t="shared" si="13"/>
        <v>0</v>
      </c>
      <c r="BQ27" s="105">
        <f t="shared" si="13"/>
        <v>0</v>
      </c>
      <c r="BR27" s="105">
        <f t="shared" si="13"/>
        <v>0</v>
      </c>
      <c r="BS27" s="105">
        <f t="shared" si="13"/>
        <v>0</v>
      </c>
      <c r="BT27" s="105">
        <f t="shared" si="13"/>
        <v>0</v>
      </c>
      <c r="BU27" s="105">
        <f t="shared" si="13"/>
        <v>0</v>
      </c>
      <c r="BV27" s="105">
        <f t="shared" si="13"/>
        <v>0</v>
      </c>
      <c r="BW27" s="105">
        <f t="shared" si="13"/>
        <v>0</v>
      </c>
      <c r="BX27" s="105">
        <f t="shared" si="13"/>
        <v>0</v>
      </c>
      <c r="BY27" s="105">
        <f t="shared" ref="BY27:CK28" si="14">SUM(BY79)</f>
        <v>0</v>
      </c>
      <c r="BZ27" s="105">
        <f t="shared" si="14"/>
        <v>0</v>
      </c>
      <c r="CA27" s="105">
        <f t="shared" si="14"/>
        <v>0</v>
      </c>
      <c r="CB27" s="105">
        <f t="shared" si="14"/>
        <v>0</v>
      </c>
      <c r="CC27" s="105">
        <f t="shared" si="14"/>
        <v>0</v>
      </c>
      <c r="CD27" s="105">
        <f t="shared" si="14"/>
        <v>0</v>
      </c>
      <c r="CE27" s="105">
        <f t="shared" si="14"/>
        <v>0</v>
      </c>
      <c r="CF27" s="105">
        <f t="shared" si="14"/>
        <v>0</v>
      </c>
      <c r="CG27" s="105">
        <f t="shared" si="14"/>
        <v>0</v>
      </c>
      <c r="CH27" s="105">
        <f t="shared" si="14"/>
        <v>0</v>
      </c>
      <c r="CI27" s="105">
        <f t="shared" si="14"/>
        <v>0</v>
      </c>
      <c r="CJ27" s="105">
        <f t="shared" si="14"/>
        <v>0</v>
      </c>
      <c r="CK27" s="105">
        <f t="shared" si="14"/>
        <v>0</v>
      </c>
      <c r="CL27" s="99" t="s">
        <v>46</v>
      </c>
    </row>
    <row r="28" spans="1:90" ht="31.5">
      <c r="A28" s="171" t="s">
        <v>57</v>
      </c>
      <c r="B28" s="172" t="s">
        <v>58</v>
      </c>
      <c r="C28" s="171" t="s">
        <v>45</v>
      </c>
      <c r="D28" s="171" t="s">
        <v>46</v>
      </c>
      <c r="E28" s="113" t="e">
        <f>SUM(#REF!)</f>
        <v>#REF!</v>
      </c>
      <c r="F28" s="113" t="e">
        <f>SUM(#REF!)</f>
        <v>#REF!</v>
      </c>
      <c r="G28" s="113" t="e">
        <f>SUM(#REF!)</f>
        <v>#REF!</v>
      </c>
      <c r="H28" s="113" t="e">
        <f>SUM(#REF!)</f>
        <v>#REF!</v>
      </c>
      <c r="I28" s="113" t="e">
        <f>SUM(#REF!)</f>
        <v>#REF!</v>
      </c>
      <c r="J28" s="113" t="e">
        <f>SUM(#REF!)</f>
        <v>#REF!</v>
      </c>
      <c r="K28" s="113" t="e">
        <f>SUM(#REF!)</f>
        <v>#REF!</v>
      </c>
      <c r="L28" s="105">
        <f t="shared" si="13"/>
        <v>0</v>
      </c>
      <c r="M28" s="105">
        <f t="shared" si="13"/>
        <v>0</v>
      </c>
      <c r="N28" s="105">
        <f t="shared" si="13"/>
        <v>0</v>
      </c>
      <c r="O28" s="105">
        <f t="shared" si="13"/>
        <v>0</v>
      </c>
      <c r="P28" s="105">
        <f t="shared" si="13"/>
        <v>0</v>
      </c>
      <c r="Q28" s="105">
        <f t="shared" si="13"/>
        <v>0</v>
      </c>
      <c r="R28" s="105">
        <f t="shared" si="13"/>
        <v>0</v>
      </c>
      <c r="S28" s="105" t="e">
        <f t="shared" si="13"/>
        <v>#REF!</v>
      </c>
      <c r="T28" s="105">
        <f t="shared" si="13"/>
        <v>0</v>
      </c>
      <c r="U28" s="105">
        <f t="shared" si="13"/>
        <v>0</v>
      </c>
      <c r="V28" s="105">
        <f t="shared" si="13"/>
        <v>0</v>
      </c>
      <c r="W28" s="105" t="e">
        <f t="shared" si="13"/>
        <v>#REF!</v>
      </c>
      <c r="X28" s="105" t="e">
        <f t="shared" si="13"/>
        <v>#REF!</v>
      </c>
      <c r="Y28" s="105" t="e">
        <f t="shared" si="13"/>
        <v>#REF!</v>
      </c>
      <c r="Z28" s="105" t="e">
        <f t="shared" si="13"/>
        <v>#REF!</v>
      </c>
      <c r="AA28" s="105">
        <f t="shared" si="13"/>
        <v>0</v>
      </c>
      <c r="AB28" s="105">
        <f t="shared" si="13"/>
        <v>0</v>
      </c>
      <c r="AC28" s="105">
        <f t="shared" si="13"/>
        <v>0</v>
      </c>
      <c r="AD28" s="105" t="e">
        <f t="shared" si="13"/>
        <v>#REF!</v>
      </c>
      <c r="AE28" s="105" t="e">
        <f t="shared" si="13"/>
        <v>#REF!</v>
      </c>
      <c r="AF28" s="105" t="e">
        <f t="shared" si="13"/>
        <v>#REF!</v>
      </c>
      <c r="AG28" s="105" t="e">
        <f t="shared" si="13"/>
        <v>#REF!</v>
      </c>
      <c r="AH28" s="105">
        <f t="shared" si="13"/>
        <v>0</v>
      </c>
      <c r="AI28" s="105">
        <f t="shared" si="13"/>
        <v>0</v>
      </c>
      <c r="AJ28" s="105">
        <f t="shared" si="13"/>
        <v>0</v>
      </c>
      <c r="AK28" s="105" t="e">
        <f t="shared" si="13"/>
        <v>#REF!</v>
      </c>
      <c r="AL28" s="105" t="e">
        <f t="shared" si="13"/>
        <v>#REF!</v>
      </c>
      <c r="AM28" s="105" t="e">
        <f t="shared" si="13"/>
        <v>#REF!</v>
      </c>
      <c r="AN28" s="105" t="e">
        <f t="shared" si="13"/>
        <v>#REF!</v>
      </c>
      <c r="AO28" s="105">
        <f t="shared" si="13"/>
        <v>0</v>
      </c>
      <c r="AP28" s="105">
        <f t="shared" si="13"/>
        <v>0</v>
      </c>
      <c r="AQ28" s="105">
        <f t="shared" si="13"/>
        <v>0</v>
      </c>
      <c r="AR28" s="105" t="e">
        <f t="shared" si="13"/>
        <v>#REF!</v>
      </c>
      <c r="AS28" s="105" t="e">
        <f t="shared" si="13"/>
        <v>#REF!</v>
      </c>
      <c r="AT28" s="105" t="e">
        <f t="shared" si="13"/>
        <v>#REF!</v>
      </c>
      <c r="AU28" s="105" t="s">
        <v>46</v>
      </c>
      <c r="AV28" s="105">
        <f t="shared" si="13"/>
        <v>0</v>
      </c>
      <c r="AW28" s="105">
        <f t="shared" si="13"/>
        <v>0</v>
      </c>
      <c r="AX28" s="105">
        <f t="shared" si="13"/>
        <v>0</v>
      </c>
      <c r="AY28" s="105">
        <f t="shared" si="13"/>
        <v>0</v>
      </c>
      <c r="AZ28" s="105">
        <f t="shared" si="13"/>
        <v>0</v>
      </c>
      <c r="BA28" s="105">
        <f t="shared" si="13"/>
        <v>0</v>
      </c>
      <c r="BB28" s="105">
        <f t="shared" si="13"/>
        <v>0</v>
      </c>
      <c r="BC28" s="105" t="e">
        <f t="shared" si="13"/>
        <v>#REF!</v>
      </c>
      <c r="BD28" s="105">
        <f t="shared" si="13"/>
        <v>0</v>
      </c>
      <c r="BE28" s="105">
        <f t="shared" si="13"/>
        <v>0</v>
      </c>
      <c r="BF28" s="105">
        <f t="shared" si="13"/>
        <v>0</v>
      </c>
      <c r="BG28" s="105" t="e">
        <f t="shared" si="13"/>
        <v>#REF!</v>
      </c>
      <c r="BH28" s="105" t="e">
        <f t="shared" si="13"/>
        <v>#REF!</v>
      </c>
      <c r="BI28" s="105" t="e">
        <f t="shared" si="13"/>
        <v>#REF!</v>
      </c>
      <c r="BJ28" s="105">
        <f t="shared" si="13"/>
        <v>0</v>
      </c>
      <c r="BK28" s="105">
        <f t="shared" si="13"/>
        <v>0</v>
      </c>
      <c r="BL28" s="105">
        <f t="shared" si="13"/>
        <v>0</v>
      </c>
      <c r="BM28" s="105">
        <f t="shared" si="13"/>
        <v>0</v>
      </c>
      <c r="BN28" s="105">
        <f t="shared" si="13"/>
        <v>0</v>
      </c>
      <c r="BO28" s="105">
        <f t="shared" si="13"/>
        <v>0</v>
      </c>
      <c r="BP28" s="105">
        <f t="shared" si="13"/>
        <v>0</v>
      </c>
      <c r="BQ28" s="105">
        <f t="shared" si="13"/>
        <v>0</v>
      </c>
      <c r="BR28" s="105">
        <f t="shared" si="13"/>
        <v>0</v>
      </c>
      <c r="BS28" s="105">
        <f t="shared" si="13"/>
        <v>0</v>
      </c>
      <c r="BT28" s="105">
        <f t="shared" si="13"/>
        <v>0</v>
      </c>
      <c r="BU28" s="105">
        <f t="shared" si="13"/>
        <v>0</v>
      </c>
      <c r="BV28" s="105">
        <f t="shared" si="13"/>
        <v>0</v>
      </c>
      <c r="BW28" s="105">
        <f t="shared" si="13"/>
        <v>0</v>
      </c>
      <c r="BX28" s="105" t="e">
        <f t="shared" si="13"/>
        <v>#REF!</v>
      </c>
      <c r="BY28" s="105" t="e">
        <f t="shared" si="14"/>
        <v>#REF!</v>
      </c>
      <c r="BZ28" s="105">
        <f t="shared" si="14"/>
        <v>0</v>
      </c>
      <c r="CA28" s="105">
        <f t="shared" si="14"/>
        <v>0</v>
      </c>
      <c r="CB28" s="105">
        <f t="shared" si="14"/>
        <v>0</v>
      </c>
      <c r="CC28" s="105">
        <f t="shared" si="14"/>
        <v>0</v>
      </c>
      <c r="CD28" s="105" t="e">
        <f t="shared" si="14"/>
        <v>#REF!</v>
      </c>
      <c r="CE28" s="105">
        <f t="shared" si="14"/>
        <v>0</v>
      </c>
      <c r="CF28" s="105">
        <f t="shared" si="14"/>
        <v>0</v>
      </c>
      <c r="CG28" s="105">
        <f t="shared" si="14"/>
        <v>0</v>
      </c>
      <c r="CH28" s="105">
        <f t="shared" si="14"/>
        <v>0</v>
      </c>
      <c r="CI28" s="105">
        <f t="shared" si="14"/>
        <v>0</v>
      </c>
      <c r="CJ28" s="105">
        <f t="shared" si="14"/>
        <v>0</v>
      </c>
      <c r="CK28" s="105">
        <f t="shared" si="14"/>
        <v>0</v>
      </c>
      <c r="CL28" s="99" t="s">
        <v>46</v>
      </c>
    </row>
    <row r="29" spans="1:90" ht="31.5">
      <c r="A29" s="171" t="s">
        <v>59</v>
      </c>
      <c r="B29" s="172" t="s">
        <v>60</v>
      </c>
      <c r="C29" s="171" t="s">
        <v>45</v>
      </c>
      <c r="D29" s="171" t="s">
        <v>46</v>
      </c>
      <c r="E29" s="113">
        <f t="shared" ref="E29:BQ29" si="15">SUM(E30,E34,E37,E44)</f>
        <v>0</v>
      </c>
      <c r="F29" s="113">
        <f t="shared" si="15"/>
        <v>0</v>
      </c>
      <c r="G29" s="113">
        <f t="shared" si="15"/>
        <v>0</v>
      </c>
      <c r="H29" s="113">
        <f t="shared" si="15"/>
        <v>0</v>
      </c>
      <c r="I29" s="113">
        <f t="shared" si="15"/>
        <v>0</v>
      </c>
      <c r="J29" s="113">
        <f t="shared" si="15"/>
        <v>0</v>
      </c>
      <c r="K29" s="113">
        <f t="shared" si="15"/>
        <v>0</v>
      </c>
      <c r="L29" s="105">
        <f t="shared" si="15"/>
        <v>0</v>
      </c>
      <c r="M29" s="105">
        <f t="shared" si="15"/>
        <v>0</v>
      </c>
      <c r="N29" s="105">
        <f t="shared" si="15"/>
        <v>0</v>
      </c>
      <c r="O29" s="105">
        <f t="shared" si="15"/>
        <v>0</v>
      </c>
      <c r="P29" s="105">
        <f t="shared" si="15"/>
        <v>0</v>
      </c>
      <c r="Q29" s="105">
        <f t="shared" si="15"/>
        <v>0</v>
      </c>
      <c r="R29" s="105">
        <f t="shared" si="15"/>
        <v>0</v>
      </c>
      <c r="S29" s="105">
        <f t="shared" si="15"/>
        <v>0</v>
      </c>
      <c r="T29" s="105">
        <f t="shared" si="15"/>
        <v>0</v>
      </c>
      <c r="U29" s="105">
        <f t="shared" si="15"/>
        <v>0</v>
      </c>
      <c r="V29" s="105">
        <f t="shared" si="15"/>
        <v>0</v>
      </c>
      <c r="W29" s="105">
        <f t="shared" si="15"/>
        <v>0</v>
      </c>
      <c r="X29" s="105">
        <f t="shared" si="15"/>
        <v>0</v>
      </c>
      <c r="Y29" s="105">
        <f t="shared" si="15"/>
        <v>0</v>
      </c>
      <c r="Z29" s="105">
        <f t="shared" si="15"/>
        <v>0</v>
      </c>
      <c r="AA29" s="105">
        <f t="shared" si="15"/>
        <v>0</v>
      </c>
      <c r="AB29" s="105">
        <f t="shared" si="15"/>
        <v>0</v>
      </c>
      <c r="AC29" s="105">
        <f t="shared" si="15"/>
        <v>0</v>
      </c>
      <c r="AD29" s="105">
        <f t="shared" si="15"/>
        <v>0</v>
      </c>
      <c r="AE29" s="105">
        <f t="shared" si="15"/>
        <v>0</v>
      </c>
      <c r="AF29" s="105">
        <f t="shared" si="15"/>
        <v>0</v>
      </c>
      <c r="AG29" s="105">
        <f t="shared" si="15"/>
        <v>0</v>
      </c>
      <c r="AH29" s="105">
        <f t="shared" si="15"/>
        <v>0</v>
      </c>
      <c r="AI29" s="105">
        <f t="shared" si="15"/>
        <v>0</v>
      </c>
      <c r="AJ29" s="105">
        <f t="shared" si="15"/>
        <v>0</v>
      </c>
      <c r="AK29" s="105">
        <f t="shared" si="15"/>
        <v>0</v>
      </c>
      <c r="AL29" s="105">
        <f t="shared" si="15"/>
        <v>0</v>
      </c>
      <c r="AM29" s="105">
        <f t="shared" si="15"/>
        <v>0</v>
      </c>
      <c r="AN29" s="105">
        <f t="shared" si="15"/>
        <v>0</v>
      </c>
      <c r="AO29" s="105">
        <f t="shared" si="15"/>
        <v>0</v>
      </c>
      <c r="AP29" s="105">
        <f t="shared" si="15"/>
        <v>0</v>
      </c>
      <c r="AQ29" s="105">
        <f t="shared" si="15"/>
        <v>0</v>
      </c>
      <c r="AR29" s="105">
        <f t="shared" si="15"/>
        <v>0</v>
      </c>
      <c r="AS29" s="105">
        <f t="shared" si="15"/>
        <v>0</v>
      </c>
      <c r="AT29" s="105">
        <f t="shared" si="15"/>
        <v>0</v>
      </c>
      <c r="AU29" s="105" t="s">
        <v>46</v>
      </c>
      <c r="AV29" s="105">
        <f t="shared" si="15"/>
        <v>0</v>
      </c>
      <c r="AW29" s="105">
        <f t="shared" si="15"/>
        <v>0</v>
      </c>
      <c r="AX29" s="105">
        <f t="shared" si="15"/>
        <v>0</v>
      </c>
      <c r="AY29" s="105">
        <f t="shared" si="15"/>
        <v>0</v>
      </c>
      <c r="AZ29" s="105">
        <f t="shared" si="15"/>
        <v>0</v>
      </c>
      <c r="BA29" s="105">
        <f t="shared" si="15"/>
        <v>0</v>
      </c>
      <c r="BB29" s="105">
        <f t="shared" si="15"/>
        <v>0</v>
      </c>
      <c r="BC29" s="105">
        <f t="shared" si="15"/>
        <v>0</v>
      </c>
      <c r="BD29" s="105">
        <f t="shared" si="15"/>
        <v>0</v>
      </c>
      <c r="BE29" s="105">
        <f t="shared" si="15"/>
        <v>0</v>
      </c>
      <c r="BF29" s="105">
        <f t="shared" si="15"/>
        <v>0</v>
      </c>
      <c r="BG29" s="105">
        <f t="shared" si="15"/>
        <v>0</v>
      </c>
      <c r="BH29" s="105">
        <f t="shared" si="15"/>
        <v>0</v>
      </c>
      <c r="BI29" s="105">
        <f t="shared" si="15"/>
        <v>0</v>
      </c>
      <c r="BJ29" s="105">
        <f t="shared" si="15"/>
        <v>0</v>
      </c>
      <c r="BK29" s="105">
        <f t="shared" si="15"/>
        <v>0</v>
      </c>
      <c r="BL29" s="105">
        <f t="shared" si="15"/>
        <v>0</v>
      </c>
      <c r="BM29" s="105">
        <f t="shared" si="15"/>
        <v>0</v>
      </c>
      <c r="BN29" s="105">
        <f t="shared" si="15"/>
        <v>0</v>
      </c>
      <c r="BO29" s="105">
        <f t="shared" si="15"/>
        <v>0</v>
      </c>
      <c r="BP29" s="105">
        <f t="shared" si="15"/>
        <v>0</v>
      </c>
      <c r="BQ29" s="105">
        <f t="shared" si="15"/>
        <v>0</v>
      </c>
      <c r="BR29" s="105">
        <f t="shared" ref="BR29:CK29" si="16">SUM(BR30,BR34,BR37,BR44)</f>
        <v>0</v>
      </c>
      <c r="BS29" s="105">
        <f t="shared" si="16"/>
        <v>0</v>
      </c>
      <c r="BT29" s="105">
        <f t="shared" si="16"/>
        <v>0</v>
      </c>
      <c r="BU29" s="105">
        <f t="shared" si="16"/>
        <v>0</v>
      </c>
      <c r="BV29" s="105">
        <f t="shared" si="16"/>
        <v>0</v>
      </c>
      <c r="BW29" s="105">
        <f t="shared" si="16"/>
        <v>0</v>
      </c>
      <c r="BX29" s="105">
        <f t="shared" si="16"/>
        <v>0</v>
      </c>
      <c r="BY29" s="105">
        <f t="shared" si="16"/>
        <v>0</v>
      </c>
      <c r="BZ29" s="105">
        <f t="shared" si="16"/>
        <v>0</v>
      </c>
      <c r="CA29" s="105">
        <f t="shared" si="16"/>
        <v>0</v>
      </c>
      <c r="CB29" s="105">
        <f t="shared" si="16"/>
        <v>0</v>
      </c>
      <c r="CC29" s="105">
        <f t="shared" si="16"/>
        <v>0</v>
      </c>
      <c r="CD29" s="105">
        <f t="shared" si="16"/>
        <v>0</v>
      </c>
      <c r="CE29" s="105">
        <f t="shared" si="16"/>
        <v>0</v>
      </c>
      <c r="CF29" s="105">
        <f t="shared" si="16"/>
        <v>0</v>
      </c>
      <c r="CG29" s="105">
        <f t="shared" si="16"/>
        <v>0</v>
      </c>
      <c r="CH29" s="105">
        <f t="shared" si="16"/>
        <v>0</v>
      </c>
      <c r="CI29" s="105">
        <f t="shared" si="16"/>
        <v>0</v>
      </c>
      <c r="CJ29" s="105">
        <f t="shared" si="16"/>
        <v>0</v>
      </c>
      <c r="CK29" s="105">
        <f t="shared" si="16"/>
        <v>0</v>
      </c>
      <c r="CL29" s="99" t="s">
        <v>46</v>
      </c>
    </row>
    <row r="30" spans="1:90" ht="47.25">
      <c r="A30" s="171" t="s">
        <v>61</v>
      </c>
      <c r="B30" s="172" t="s">
        <v>62</v>
      </c>
      <c r="C30" s="171" t="s">
        <v>45</v>
      </c>
      <c r="D30" s="171" t="s">
        <v>46</v>
      </c>
      <c r="E30" s="113">
        <f t="shared" ref="E30:BQ30" si="17">SUM(E31:E33)</f>
        <v>0</v>
      </c>
      <c r="F30" s="113">
        <f t="shared" si="17"/>
        <v>0</v>
      </c>
      <c r="G30" s="113">
        <f t="shared" si="17"/>
        <v>0</v>
      </c>
      <c r="H30" s="113">
        <f t="shared" si="17"/>
        <v>0</v>
      </c>
      <c r="I30" s="113">
        <f t="shared" si="17"/>
        <v>0</v>
      </c>
      <c r="J30" s="113">
        <f t="shared" si="17"/>
        <v>0</v>
      </c>
      <c r="K30" s="113">
        <f t="shared" si="17"/>
        <v>0</v>
      </c>
      <c r="L30" s="105">
        <f t="shared" si="17"/>
        <v>0</v>
      </c>
      <c r="M30" s="105">
        <f t="shared" si="17"/>
        <v>0</v>
      </c>
      <c r="N30" s="105">
        <f t="shared" si="17"/>
        <v>0</v>
      </c>
      <c r="O30" s="105">
        <f t="shared" si="17"/>
        <v>0</v>
      </c>
      <c r="P30" s="105">
        <f t="shared" si="17"/>
        <v>0</v>
      </c>
      <c r="Q30" s="105">
        <f t="shared" si="17"/>
        <v>0</v>
      </c>
      <c r="R30" s="105">
        <f t="shared" si="17"/>
        <v>0</v>
      </c>
      <c r="S30" s="105">
        <f t="shared" si="17"/>
        <v>0</v>
      </c>
      <c r="T30" s="105">
        <f t="shared" si="17"/>
        <v>0</v>
      </c>
      <c r="U30" s="105">
        <f t="shared" si="17"/>
        <v>0</v>
      </c>
      <c r="V30" s="105">
        <f t="shared" si="17"/>
        <v>0</v>
      </c>
      <c r="W30" s="105">
        <f t="shared" si="17"/>
        <v>0</v>
      </c>
      <c r="X30" s="105">
        <f t="shared" si="17"/>
        <v>0</v>
      </c>
      <c r="Y30" s="105">
        <f t="shared" si="17"/>
        <v>0</v>
      </c>
      <c r="Z30" s="105">
        <f t="shared" si="17"/>
        <v>0</v>
      </c>
      <c r="AA30" s="105">
        <f t="shared" si="17"/>
        <v>0</v>
      </c>
      <c r="AB30" s="105">
        <f t="shared" si="17"/>
        <v>0</v>
      </c>
      <c r="AC30" s="105">
        <f t="shared" si="17"/>
        <v>0</v>
      </c>
      <c r="AD30" s="105">
        <f t="shared" si="17"/>
        <v>0</v>
      </c>
      <c r="AE30" s="105">
        <f t="shared" si="17"/>
        <v>0</v>
      </c>
      <c r="AF30" s="105">
        <f t="shared" si="17"/>
        <v>0</v>
      </c>
      <c r="AG30" s="105">
        <f t="shared" si="17"/>
        <v>0</v>
      </c>
      <c r="AH30" s="105">
        <f t="shared" si="17"/>
        <v>0</v>
      </c>
      <c r="AI30" s="105">
        <f t="shared" si="17"/>
        <v>0</v>
      </c>
      <c r="AJ30" s="105">
        <f t="shared" si="17"/>
        <v>0</v>
      </c>
      <c r="AK30" s="105">
        <f t="shared" si="17"/>
        <v>0</v>
      </c>
      <c r="AL30" s="105">
        <f t="shared" si="17"/>
        <v>0</v>
      </c>
      <c r="AM30" s="105">
        <f t="shared" si="17"/>
        <v>0</v>
      </c>
      <c r="AN30" s="105">
        <f t="shared" si="17"/>
        <v>0</v>
      </c>
      <c r="AO30" s="105">
        <f t="shared" si="17"/>
        <v>0</v>
      </c>
      <c r="AP30" s="105">
        <f t="shared" si="17"/>
        <v>0</v>
      </c>
      <c r="AQ30" s="105">
        <f t="shared" si="17"/>
        <v>0</v>
      </c>
      <c r="AR30" s="105">
        <f t="shared" si="17"/>
        <v>0</v>
      </c>
      <c r="AS30" s="105">
        <f t="shared" si="17"/>
        <v>0</v>
      </c>
      <c r="AT30" s="105">
        <f t="shared" si="17"/>
        <v>0</v>
      </c>
      <c r="AU30" s="105" t="s">
        <v>46</v>
      </c>
      <c r="AV30" s="105">
        <f t="shared" si="17"/>
        <v>0</v>
      </c>
      <c r="AW30" s="105">
        <f t="shared" si="17"/>
        <v>0</v>
      </c>
      <c r="AX30" s="105">
        <f t="shared" si="17"/>
        <v>0</v>
      </c>
      <c r="AY30" s="105">
        <f t="shared" si="17"/>
        <v>0</v>
      </c>
      <c r="AZ30" s="105">
        <f t="shared" si="17"/>
        <v>0</v>
      </c>
      <c r="BA30" s="105">
        <f t="shared" si="17"/>
        <v>0</v>
      </c>
      <c r="BB30" s="105">
        <f t="shared" si="17"/>
        <v>0</v>
      </c>
      <c r="BC30" s="105">
        <f t="shared" si="17"/>
        <v>0</v>
      </c>
      <c r="BD30" s="105">
        <f t="shared" si="17"/>
        <v>0</v>
      </c>
      <c r="BE30" s="105">
        <f t="shared" si="17"/>
        <v>0</v>
      </c>
      <c r="BF30" s="105">
        <f t="shared" si="17"/>
        <v>0</v>
      </c>
      <c r="BG30" s="105">
        <f t="shared" si="17"/>
        <v>0</v>
      </c>
      <c r="BH30" s="105">
        <f t="shared" si="17"/>
        <v>0</v>
      </c>
      <c r="BI30" s="105">
        <f t="shared" si="17"/>
        <v>0</v>
      </c>
      <c r="BJ30" s="105">
        <f t="shared" si="17"/>
        <v>0</v>
      </c>
      <c r="BK30" s="105">
        <f t="shared" si="17"/>
        <v>0</v>
      </c>
      <c r="BL30" s="105">
        <f t="shared" si="17"/>
        <v>0</v>
      </c>
      <c r="BM30" s="105">
        <f t="shared" si="17"/>
        <v>0</v>
      </c>
      <c r="BN30" s="105">
        <f t="shared" si="17"/>
        <v>0</v>
      </c>
      <c r="BO30" s="105">
        <f t="shared" si="17"/>
        <v>0</v>
      </c>
      <c r="BP30" s="105">
        <f t="shared" si="17"/>
        <v>0</v>
      </c>
      <c r="BQ30" s="105">
        <f t="shared" si="17"/>
        <v>0</v>
      </c>
      <c r="BR30" s="105">
        <f t="shared" ref="BR30:CK30" si="18">SUM(BR31:BR33)</f>
        <v>0</v>
      </c>
      <c r="BS30" s="105">
        <f t="shared" si="18"/>
        <v>0</v>
      </c>
      <c r="BT30" s="105">
        <f t="shared" si="18"/>
        <v>0</v>
      </c>
      <c r="BU30" s="105">
        <f t="shared" si="18"/>
        <v>0</v>
      </c>
      <c r="BV30" s="105">
        <f t="shared" si="18"/>
        <v>0</v>
      </c>
      <c r="BW30" s="105">
        <f t="shared" si="18"/>
        <v>0</v>
      </c>
      <c r="BX30" s="105">
        <f t="shared" si="18"/>
        <v>0</v>
      </c>
      <c r="BY30" s="105">
        <f t="shared" si="18"/>
        <v>0</v>
      </c>
      <c r="BZ30" s="105">
        <f t="shared" si="18"/>
        <v>0</v>
      </c>
      <c r="CA30" s="105">
        <f t="shared" si="18"/>
        <v>0</v>
      </c>
      <c r="CB30" s="105">
        <f t="shared" si="18"/>
        <v>0</v>
      </c>
      <c r="CC30" s="105">
        <f t="shared" si="18"/>
        <v>0</v>
      </c>
      <c r="CD30" s="105">
        <f t="shared" si="18"/>
        <v>0</v>
      </c>
      <c r="CE30" s="105">
        <f t="shared" si="18"/>
        <v>0</v>
      </c>
      <c r="CF30" s="105">
        <f t="shared" si="18"/>
        <v>0</v>
      </c>
      <c r="CG30" s="105">
        <f t="shared" si="18"/>
        <v>0</v>
      </c>
      <c r="CH30" s="105">
        <f t="shared" si="18"/>
        <v>0</v>
      </c>
      <c r="CI30" s="105">
        <f t="shared" si="18"/>
        <v>0</v>
      </c>
      <c r="CJ30" s="105">
        <f t="shared" si="18"/>
        <v>0</v>
      </c>
      <c r="CK30" s="105">
        <f t="shared" si="18"/>
        <v>0</v>
      </c>
      <c r="CL30" s="99" t="s">
        <v>46</v>
      </c>
    </row>
    <row r="31" spans="1:90" ht="78.75">
      <c r="A31" s="171" t="s">
        <v>63</v>
      </c>
      <c r="B31" s="172" t="s">
        <v>64</v>
      </c>
      <c r="C31" s="171" t="s">
        <v>45</v>
      </c>
      <c r="D31" s="171" t="s">
        <v>46</v>
      </c>
      <c r="E31" s="113">
        <v>0</v>
      </c>
      <c r="F31" s="113">
        <v>0</v>
      </c>
      <c r="G31" s="113">
        <v>0</v>
      </c>
      <c r="H31" s="113">
        <v>0</v>
      </c>
      <c r="I31" s="113">
        <v>0</v>
      </c>
      <c r="J31" s="113">
        <v>0</v>
      </c>
      <c r="K31" s="113">
        <v>0</v>
      </c>
      <c r="L31" s="105">
        <v>0</v>
      </c>
      <c r="M31" s="105">
        <v>0</v>
      </c>
      <c r="N31" s="105">
        <v>0</v>
      </c>
      <c r="O31" s="105">
        <v>0</v>
      </c>
      <c r="P31" s="105">
        <v>0</v>
      </c>
      <c r="Q31" s="105">
        <v>0</v>
      </c>
      <c r="R31" s="105">
        <v>0</v>
      </c>
      <c r="S31" s="105">
        <v>0</v>
      </c>
      <c r="T31" s="105">
        <v>0</v>
      </c>
      <c r="U31" s="105">
        <v>0</v>
      </c>
      <c r="V31" s="105">
        <v>0</v>
      </c>
      <c r="W31" s="105">
        <v>0</v>
      </c>
      <c r="X31" s="105">
        <v>0</v>
      </c>
      <c r="Y31" s="105">
        <v>0</v>
      </c>
      <c r="Z31" s="105">
        <v>0</v>
      </c>
      <c r="AA31" s="105">
        <v>0</v>
      </c>
      <c r="AB31" s="105">
        <v>0</v>
      </c>
      <c r="AC31" s="105">
        <v>0</v>
      </c>
      <c r="AD31" s="105">
        <v>0</v>
      </c>
      <c r="AE31" s="105">
        <v>0</v>
      </c>
      <c r="AF31" s="105">
        <v>0</v>
      </c>
      <c r="AG31" s="105">
        <v>0</v>
      </c>
      <c r="AH31" s="105">
        <v>0</v>
      </c>
      <c r="AI31" s="105">
        <v>0</v>
      </c>
      <c r="AJ31" s="105">
        <v>0</v>
      </c>
      <c r="AK31" s="105">
        <v>0</v>
      </c>
      <c r="AL31" s="105">
        <v>0</v>
      </c>
      <c r="AM31" s="105">
        <v>0</v>
      </c>
      <c r="AN31" s="105">
        <v>0</v>
      </c>
      <c r="AO31" s="105">
        <v>0</v>
      </c>
      <c r="AP31" s="105">
        <v>0</v>
      </c>
      <c r="AQ31" s="105">
        <v>0</v>
      </c>
      <c r="AR31" s="105">
        <v>0</v>
      </c>
      <c r="AS31" s="105">
        <v>0</v>
      </c>
      <c r="AT31" s="105">
        <v>0</v>
      </c>
      <c r="AU31" s="105" t="s">
        <v>46</v>
      </c>
      <c r="AV31" s="105">
        <v>0</v>
      </c>
      <c r="AW31" s="105">
        <v>0</v>
      </c>
      <c r="AX31" s="105">
        <v>0</v>
      </c>
      <c r="AY31" s="105">
        <v>0</v>
      </c>
      <c r="AZ31" s="105">
        <v>0</v>
      </c>
      <c r="BA31" s="105">
        <v>0</v>
      </c>
      <c r="BB31" s="105">
        <v>0</v>
      </c>
      <c r="BC31" s="105">
        <v>0</v>
      </c>
      <c r="BD31" s="105">
        <v>0</v>
      </c>
      <c r="BE31" s="105">
        <v>0</v>
      </c>
      <c r="BF31" s="105">
        <v>0</v>
      </c>
      <c r="BG31" s="105">
        <v>0</v>
      </c>
      <c r="BH31" s="105">
        <v>0</v>
      </c>
      <c r="BI31" s="105">
        <v>0</v>
      </c>
      <c r="BJ31" s="105">
        <v>0</v>
      </c>
      <c r="BK31" s="105">
        <v>0</v>
      </c>
      <c r="BL31" s="105">
        <v>0</v>
      </c>
      <c r="BM31" s="105">
        <v>0</v>
      </c>
      <c r="BN31" s="105">
        <v>0</v>
      </c>
      <c r="BO31" s="105">
        <v>0</v>
      </c>
      <c r="BP31" s="105">
        <v>0</v>
      </c>
      <c r="BQ31" s="105">
        <v>0</v>
      </c>
      <c r="BR31" s="105">
        <v>0</v>
      </c>
      <c r="BS31" s="105">
        <v>0</v>
      </c>
      <c r="BT31" s="105">
        <v>0</v>
      </c>
      <c r="BU31" s="105">
        <v>0</v>
      </c>
      <c r="BV31" s="105">
        <v>0</v>
      </c>
      <c r="BW31" s="105">
        <v>0</v>
      </c>
      <c r="BX31" s="105">
        <v>0</v>
      </c>
      <c r="BY31" s="105">
        <v>0</v>
      </c>
      <c r="BZ31" s="105">
        <v>0</v>
      </c>
      <c r="CA31" s="105">
        <v>0</v>
      </c>
      <c r="CB31" s="105">
        <v>0</v>
      </c>
      <c r="CC31" s="105">
        <v>0</v>
      </c>
      <c r="CD31" s="105">
        <v>0</v>
      </c>
      <c r="CE31" s="105">
        <v>0</v>
      </c>
      <c r="CF31" s="105">
        <v>0</v>
      </c>
      <c r="CG31" s="105">
        <v>0</v>
      </c>
      <c r="CH31" s="105">
        <v>0</v>
      </c>
      <c r="CI31" s="105">
        <v>0</v>
      </c>
      <c r="CJ31" s="105">
        <v>0</v>
      </c>
      <c r="CK31" s="105">
        <v>0</v>
      </c>
      <c r="CL31" s="99" t="s">
        <v>46</v>
      </c>
    </row>
    <row r="32" spans="1:90" ht="78.75">
      <c r="A32" s="171" t="s">
        <v>65</v>
      </c>
      <c r="B32" s="172" t="s">
        <v>66</v>
      </c>
      <c r="C32" s="171" t="s">
        <v>45</v>
      </c>
      <c r="D32" s="171" t="s">
        <v>46</v>
      </c>
      <c r="E32" s="113">
        <v>0</v>
      </c>
      <c r="F32" s="113">
        <v>0</v>
      </c>
      <c r="G32" s="113">
        <v>0</v>
      </c>
      <c r="H32" s="113">
        <v>0</v>
      </c>
      <c r="I32" s="113">
        <v>0</v>
      </c>
      <c r="J32" s="113">
        <v>0</v>
      </c>
      <c r="K32" s="113">
        <v>0</v>
      </c>
      <c r="L32" s="105">
        <v>0</v>
      </c>
      <c r="M32" s="105">
        <v>0</v>
      </c>
      <c r="N32" s="105">
        <v>0</v>
      </c>
      <c r="O32" s="105">
        <v>0</v>
      </c>
      <c r="P32" s="105">
        <v>0</v>
      </c>
      <c r="Q32" s="105">
        <v>0</v>
      </c>
      <c r="R32" s="105">
        <v>0</v>
      </c>
      <c r="S32" s="105">
        <v>0</v>
      </c>
      <c r="T32" s="105">
        <v>0</v>
      </c>
      <c r="U32" s="105">
        <v>0</v>
      </c>
      <c r="V32" s="105">
        <v>0</v>
      </c>
      <c r="W32" s="105">
        <v>0</v>
      </c>
      <c r="X32" s="105">
        <v>0</v>
      </c>
      <c r="Y32" s="105">
        <v>0</v>
      </c>
      <c r="Z32" s="105">
        <v>0</v>
      </c>
      <c r="AA32" s="105">
        <v>0</v>
      </c>
      <c r="AB32" s="105">
        <v>0</v>
      </c>
      <c r="AC32" s="105">
        <v>0</v>
      </c>
      <c r="AD32" s="105">
        <v>0</v>
      </c>
      <c r="AE32" s="105">
        <v>0</v>
      </c>
      <c r="AF32" s="105">
        <v>0</v>
      </c>
      <c r="AG32" s="105">
        <v>0</v>
      </c>
      <c r="AH32" s="105">
        <v>0</v>
      </c>
      <c r="AI32" s="105">
        <v>0</v>
      </c>
      <c r="AJ32" s="105">
        <v>0</v>
      </c>
      <c r="AK32" s="105">
        <v>0</v>
      </c>
      <c r="AL32" s="105">
        <v>0</v>
      </c>
      <c r="AM32" s="105">
        <v>0</v>
      </c>
      <c r="AN32" s="105">
        <v>0</v>
      </c>
      <c r="AO32" s="105">
        <v>0</v>
      </c>
      <c r="AP32" s="105">
        <v>0</v>
      </c>
      <c r="AQ32" s="105">
        <v>0</v>
      </c>
      <c r="AR32" s="105">
        <v>0</v>
      </c>
      <c r="AS32" s="105">
        <v>0</v>
      </c>
      <c r="AT32" s="105">
        <v>0</v>
      </c>
      <c r="AU32" s="105" t="s">
        <v>46</v>
      </c>
      <c r="AV32" s="105">
        <v>0</v>
      </c>
      <c r="AW32" s="105">
        <v>0</v>
      </c>
      <c r="AX32" s="105">
        <v>0</v>
      </c>
      <c r="AY32" s="105">
        <v>0</v>
      </c>
      <c r="AZ32" s="105">
        <v>0</v>
      </c>
      <c r="BA32" s="105">
        <v>0</v>
      </c>
      <c r="BB32" s="105">
        <v>0</v>
      </c>
      <c r="BC32" s="105">
        <v>0</v>
      </c>
      <c r="BD32" s="105">
        <v>0</v>
      </c>
      <c r="BE32" s="105">
        <v>0</v>
      </c>
      <c r="BF32" s="105">
        <v>0</v>
      </c>
      <c r="BG32" s="105">
        <v>0</v>
      </c>
      <c r="BH32" s="105">
        <v>0</v>
      </c>
      <c r="BI32" s="105">
        <v>0</v>
      </c>
      <c r="BJ32" s="105">
        <v>0</v>
      </c>
      <c r="BK32" s="105">
        <v>0</v>
      </c>
      <c r="BL32" s="105">
        <v>0</v>
      </c>
      <c r="BM32" s="105">
        <v>0</v>
      </c>
      <c r="BN32" s="105">
        <v>0</v>
      </c>
      <c r="BO32" s="105">
        <v>0</v>
      </c>
      <c r="BP32" s="105">
        <v>0</v>
      </c>
      <c r="BQ32" s="105">
        <v>0</v>
      </c>
      <c r="BR32" s="105">
        <v>0</v>
      </c>
      <c r="BS32" s="105">
        <v>0</v>
      </c>
      <c r="BT32" s="105">
        <v>0</v>
      </c>
      <c r="BU32" s="105">
        <v>0</v>
      </c>
      <c r="BV32" s="105">
        <v>0</v>
      </c>
      <c r="BW32" s="105">
        <v>0</v>
      </c>
      <c r="BX32" s="105">
        <v>0</v>
      </c>
      <c r="BY32" s="105">
        <v>0</v>
      </c>
      <c r="BZ32" s="105">
        <v>0</v>
      </c>
      <c r="CA32" s="105">
        <v>0</v>
      </c>
      <c r="CB32" s="105">
        <v>0</v>
      </c>
      <c r="CC32" s="105">
        <v>0</v>
      </c>
      <c r="CD32" s="105">
        <v>0</v>
      </c>
      <c r="CE32" s="105">
        <v>0</v>
      </c>
      <c r="CF32" s="105">
        <v>0</v>
      </c>
      <c r="CG32" s="105">
        <v>0</v>
      </c>
      <c r="CH32" s="105">
        <v>0</v>
      </c>
      <c r="CI32" s="105">
        <v>0</v>
      </c>
      <c r="CJ32" s="105">
        <v>0</v>
      </c>
      <c r="CK32" s="105">
        <v>0</v>
      </c>
      <c r="CL32" s="99" t="s">
        <v>46</v>
      </c>
    </row>
    <row r="33" spans="1:90" ht="63">
      <c r="A33" s="171" t="s">
        <v>67</v>
      </c>
      <c r="B33" s="172" t="s">
        <v>68</v>
      </c>
      <c r="C33" s="171" t="s">
        <v>45</v>
      </c>
      <c r="D33" s="171" t="s">
        <v>46</v>
      </c>
      <c r="E33" s="113">
        <v>0</v>
      </c>
      <c r="F33" s="113">
        <v>0</v>
      </c>
      <c r="G33" s="113">
        <v>0</v>
      </c>
      <c r="H33" s="113">
        <v>0</v>
      </c>
      <c r="I33" s="113">
        <v>0</v>
      </c>
      <c r="J33" s="113">
        <v>0</v>
      </c>
      <c r="K33" s="113">
        <v>0</v>
      </c>
      <c r="L33" s="105">
        <v>0</v>
      </c>
      <c r="M33" s="105">
        <v>0</v>
      </c>
      <c r="N33" s="105">
        <v>0</v>
      </c>
      <c r="O33" s="105">
        <v>0</v>
      </c>
      <c r="P33" s="105">
        <v>0</v>
      </c>
      <c r="Q33" s="105">
        <v>0</v>
      </c>
      <c r="R33" s="105">
        <v>0</v>
      </c>
      <c r="S33" s="105">
        <v>0</v>
      </c>
      <c r="T33" s="105">
        <v>0</v>
      </c>
      <c r="U33" s="105">
        <v>0</v>
      </c>
      <c r="V33" s="105">
        <v>0</v>
      </c>
      <c r="W33" s="105">
        <v>0</v>
      </c>
      <c r="X33" s="105">
        <v>0</v>
      </c>
      <c r="Y33" s="105">
        <v>0</v>
      </c>
      <c r="Z33" s="105">
        <v>0</v>
      </c>
      <c r="AA33" s="105">
        <v>0</v>
      </c>
      <c r="AB33" s="105">
        <v>0</v>
      </c>
      <c r="AC33" s="105">
        <v>0</v>
      </c>
      <c r="AD33" s="105">
        <v>0</v>
      </c>
      <c r="AE33" s="105">
        <v>0</v>
      </c>
      <c r="AF33" s="105">
        <v>0</v>
      </c>
      <c r="AG33" s="105">
        <v>0</v>
      </c>
      <c r="AH33" s="105">
        <v>0</v>
      </c>
      <c r="AI33" s="105">
        <v>0</v>
      </c>
      <c r="AJ33" s="105">
        <v>0</v>
      </c>
      <c r="AK33" s="105">
        <v>0</v>
      </c>
      <c r="AL33" s="105">
        <v>0</v>
      </c>
      <c r="AM33" s="105">
        <v>0</v>
      </c>
      <c r="AN33" s="105">
        <v>0</v>
      </c>
      <c r="AO33" s="105">
        <v>0</v>
      </c>
      <c r="AP33" s="105">
        <v>0</v>
      </c>
      <c r="AQ33" s="105">
        <v>0</v>
      </c>
      <c r="AR33" s="105">
        <v>0</v>
      </c>
      <c r="AS33" s="105">
        <v>0</v>
      </c>
      <c r="AT33" s="105">
        <v>0</v>
      </c>
      <c r="AU33" s="105" t="s">
        <v>46</v>
      </c>
      <c r="AV33" s="105">
        <v>0</v>
      </c>
      <c r="AW33" s="105">
        <v>0</v>
      </c>
      <c r="AX33" s="105">
        <v>0</v>
      </c>
      <c r="AY33" s="105">
        <v>0</v>
      </c>
      <c r="AZ33" s="105">
        <v>0</v>
      </c>
      <c r="BA33" s="105">
        <v>0</v>
      </c>
      <c r="BB33" s="105">
        <v>0</v>
      </c>
      <c r="BC33" s="105">
        <v>0</v>
      </c>
      <c r="BD33" s="105">
        <v>0</v>
      </c>
      <c r="BE33" s="105">
        <v>0</v>
      </c>
      <c r="BF33" s="105">
        <v>0</v>
      </c>
      <c r="BG33" s="105">
        <v>0</v>
      </c>
      <c r="BH33" s="105">
        <v>0</v>
      </c>
      <c r="BI33" s="105">
        <v>0</v>
      </c>
      <c r="BJ33" s="105">
        <v>0</v>
      </c>
      <c r="BK33" s="105">
        <v>0</v>
      </c>
      <c r="BL33" s="105">
        <v>0</v>
      </c>
      <c r="BM33" s="105">
        <v>0</v>
      </c>
      <c r="BN33" s="105">
        <v>0</v>
      </c>
      <c r="BO33" s="105">
        <v>0</v>
      </c>
      <c r="BP33" s="105">
        <v>0</v>
      </c>
      <c r="BQ33" s="105">
        <v>0</v>
      </c>
      <c r="BR33" s="105">
        <v>0</v>
      </c>
      <c r="BS33" s="105">
        <v>0</v>
      </c>
      <c r="BT33" s="105">
        <v>0</v>
      </c>
      <c r="BU33" s="105">
        <v>0</v>
      </c>
      <c r="BV33" s="105">
        <v>0</v>
      </c>
      <c r="BW33" s="105">
        <v>0</v>
      </c>
      <c r="BX33" s="105">
        <v>0</v>
      </c>
      <c r="BY33" s="105">
        <v>0</v>
      </c>
      <c r="BZ33" s="105">
        <v>0</v>
      </c>
      <c r="CA33" s="105">
        <v>0</v>
      </c>
      <c r="CB33" s="105">
        <v>0</v>
      </c>
      <c r="CC33" s="105">
        <v>0</v>
      </c>
      <c r="CD33" s="105">
        <v>0</v>
      </c>
      <c r="CE33" s="105">
        <v>0</v>
      </c>
      <c r="CF33" s="105">
        <v>0</v>
      </c>
      <c r="CG33" s="105">
        <v>0</v>
      </c>
      <c r="CH33" s="105">
        <v>0</v>
      </c>
      <c r="CI33" s="105">
        <v>0</v>
      </c>
      <c r="CJ33" s="105">
        <v>0</v>
      </c>
      <c r="CK33" s="105">
        <v>0</v>
      </c>
      <c r="CL33" s="99" t="s">
        <v>46</v>
      </c>
    </row>
    <row r="34" spans="1:90" ht="47.25">
      <c r="A34" s="171" t="s">
        <v>69</v>
      </c>
      <c r="B34" s="172" t="s">
        <v>70</v>
      </c>
      <c r="C34" s="171" t="s">
        <v>45</v>
      </c>
      <c r="D34" s="171" t="s">
        <v>46</v>
      </c>
      <c r="E34" s="113">
        <f t="shared" ref="E34:BQ34" si="19">SUM(E35:E36)</f>
        <v>0</v>
      </c>
      <c r="F34" s="113">
        <f t="shared" si="19"/>
        <v>0</v>
      </c>
      <c r="G34" s="113">
        <f t="shared" si="19"/>
        <v>0</v>
      </c>
      <c r="H34" s="113">
        <f t="shared" si="19"/>
        <v>0</v>
      </c>
      <c r="I34" s="113">
        <f t="shared" si="19"/>
        <v>0</v>
      </c>
      <c r="J34" s="113">
        <f t="shared" si="19"/>
        <v>0</v>
      </c>
      <c r="K34" s="113">
        <f t="shared" si="19"/>
        <v>0</v>
      </c>
      <c r="L34" s="105">
        <f t="shared" si="19"/>
        <v>0</v>
      </c>
      <c r="M34" s="105">
        <f t="shared" si="19"/>
        <v>0</v>
      </c>
      <c r="N34" s="105">
        <f t="shared" si="19"/>
        <v>0</v>
      </c>
      <c r="O34" s="105">
        <f t="shared" si="19"/>
        <v>0</v>
      </c>
      <c r="P34" s="105">
        <f t="shared" si="19"/>
        <v>0</v>
      </c>
      <c r="Q34" s="105">
        <f t="shared" si="19"/>
        <v>0</v>
      </c>
      <c r="R34" s="105">
        <f t="shared" si="19"/>
        <v>0</v>
      </c>
      <c r="S34" s="105">
        <f t="shared" si="19"/>
        <v>0</v>
      </c>
      <c r="T34" s="105">
        <f t="shared" si="19"/>
        <v>0</v>
      </c>
      <c r="U34" s="105">
        <f t="shared" si="19"/>
        <v>0</v>
      </c>
      <c r="V34" s="105">
        <f t="shared" si="19"/>
        <v>0</v>
      </c>
      <c r="W34" s="105">
        <f t="shared" si="19"/>
        <v>0</v>
      </c>
      <c r="X34" s="105">
        <f t="shared" si="19"/>
        <v>0</v>
      </c>
      <c r="Y34" s="105">
        <f t="shared" si="19"/>
        <v>0</v>
      </c>
      <c r="Z34" s="105">
        <f t="shared" si="19"/>
        <v>0</v>
      </c>
      <c r="AA34" s="105">
        <f t="shared" si="19"/>
        <v>0</v>
      </c>
      <c r="AB34" s="105">
        <f t="shared" si="19"/>
        <v>0</v>
      </c>
      <c r="AC34" s="105">
        <f t="shared" si="19"/>
        <v>0</v>
      </c>
      <c r="AD34" s="105">
        <f t="shared" si="19"/>
        <v>0</v>
      </c>
      <c r="AE34" s="105">
        <f t="shared" si="19"/>
        <v>0</v>
      </c>
      <c r="AF34" s="105">
        <f t="shared" si="19"/>
        <v>0</v>
      </c>
      <c r="AG34" s="105">
        <f t="shared" si="19"/>
        <v>0</v>
      </c>
      <c r="AH34" s="105">
        <f t="shared" si="19"/>
        <v>0</v>
      </c>
      <c r="AI34" s="105">
        <f t="shared" si="19"/>
        <v>0</v>
      </c>
      <c r="AJ34" s="105">
        <f t="shared" si="19"/>
        <v>0</v>
      </c>
      <c r="AK34" s="105">
        <f t="shared" si="19"/>
        <v>0</v>
      </c>
      <c r="AL34" s="105">
        <f t="shared" si="19"/>
        <v>0</v>
      </c>
      <c r="AM34" s="105">
        <f t="shared" si="19"/>
        <v>0</v>
      </c>
      <c r="AN34" s="105">
        <f t="shared" si="19"/>
        <v>0</v>
      </c>
      <c r="AO34" s="105">
        <f t="shared" si="19"/>
        <v>0</v>
      </c>
      <c r="AP34" s="105">
        <f t="shared" si="19"/>
        <v>0</v>
      </c>
      <c r="AQ34" s="105">
        <f t="shared" si="19"/>
        <v>0</v>
      </c>
      <c r="AR34" s="105">
        <f t="shared" si="19"/>
        <v>0</v>
      </c>
      <c r="AS34" s="105">
        <f t="shared" si="19"/>
        <v>0</v>
      </c>
      <c r="AT34" s="105">
        <f t="shared" si="19"/>
        <v>0</v>
      </c>
      <c r="AU34" s="105" t="s">
        <v>46</v>
      </c>
      <c r="AV34" s="105">
        <f t="shared" si="19"/>
        <v>0</v>
      </c>
      <c r="AW34" s="105">
        <f t="shared" si="19"/>
        <v>0</v>
      </c>
      <c r="AX34" s="105">
        <f t="shared" si="19"/>
        <v>0</v>
      </c>
      <c r="AY34" s="105">
        <f t="shared" si="19"/>
        <v>0</v>
      </c>
      <c r="AZ34" s="105">
        <f t="shared" si="19"/>
        <v>0</v>
      </c>
      <c r="BA34" s="105">
        <f t="shared" si="19"/>
        <v>0</v>
      </c>
      <c r="BB34" s="105">
        <f t="shared" si="19"/>
        <v>0</v>
      </c>
      <c r="BC34" s="105">
        <f t="shared" si="19"/>
        <v>0</v>
      </c>
      <c r="BD34" s="105">
        <f t="shared" si="19"/>
        <v>0</v>
      </c>
      <c r="BE34" s="105">
        <f t="shared" si="19"/>
        <v>0</v>
      </c>
      <c r="BF34" s="105">
        <f t="shared" si="19"/>
        <v>0</v>
      </c>
      <c r="BG34" s="105">
        <f t="shared" si="19"/>
        <v>0</v>
      </c>
      <c r="BH34" s="105">
        <f t="shared" si="19"/>
        <v>0</v>
      </c>
      <c r="BI34" s="105">
        <f t="shared" si="19"/>
        <v>0</v>
      </c>
      <c r="BJ34" s="105">
        <f t="shared" si="19"/>
        <v>0</v>
      </c>
      <c r="BK34" s="105">
        <f t="shared" si="19"/>
        <v>0</v>
      </c>
      <c r="BL34" s="105">
        <f t="shared" si="19"/>
        <v>0</v>
      </c>
      <c r="BM34" s="105">
        <f t="shared" si="19"/>
        <v>0</v>
      </c>
      <c r="BN34" s="105">
        <f t="shared" si="19"/>
        <v>0</v>
      </c>
      <c r="BO34" s="105">
        <f t="shared" si="19"/>
        <v>0</v>
      </c>
      <c r="BP34" s="105">
        <f t="shared" si="19"/>
        <v>0</v>
      </c>
      <c r="BQ34" s="105">
        <f t="shared" si="19"/>
        <v>0</v>
      </c>
      <c r="BR34" s="105">
        <f t="shared" ref="BR34:CK34" si="20">SUM(BR35:BR36)</f>
        <v>0</v>
      </c>
      <c r="BS34" s="105">
        <f t="shared" si="20"/>
        <v>0</v>
      </c>
      <c r="BT34" s="105">
        <f t="shared" si="20"/>
        <v>0</v>
      </c>
      <c r="BU34" s="105">
        <f t="shared" si="20"/>
        <v>0</v>
      </c>
      <c r="BV34" s="105">
        <f t="shared" si="20"/>
        <v>0</v>
      </c>
      <c r="BW34" s="105">
        <f t="shared" si="20"/>
        <v>0</v>
      </c>
      <c r="BX34" s="105">
        <f t="shared" si="20"/>
        <v>0</v>
      </c>
      <c r="BY34" s="105">
        <f t="shared" si="20"/>
        <v>0</v>
      </c>
      <c r="BZ34" s="105">
        <f t="shared" si="20"/>
        <v>0</v>
      </c>
      <c r="CA34" s="105">
        <f t="shared" si="20"/>
        <v>0</v>
      </c>
      <c r="CB34" s="105">
        <f t="shared" si="20"/>
        <v>0</v>
      </c>
      <c r="CC34" s="105">
        <f t="shared" si="20"/>
        <v>0</v>
      </c>
      <c r="CD34" s="105">
        <f t="shared" si="20"/>
        <v>0</v>
      </c>
      <c r="CE34" s="105">
        <f t="shared" si="20"/>
        <v>0</v>
      </c>
      <c r="CF34" s="105">
        <f t="shared" si="20"/>
        <v>0</v>
      </c>
      <c r="CG34" s="105">
        <f t="shared" si="20"/>
        <v>0</v>
      </c>
      <c r="CH34" s="105">
        <f t="shared" si="20"/>
        <v>0</v>
      </c>
      <c r="CI34" s="105">
        <f t="shared" si="20"/>
        <v>0</v>
      </c>
      <c r="CJ34" s="105">
        <f t="shared" si="20"/>
        <v>0</v>
      </c>
      <c r="CK34" s="105">
        <f t="shared" si="20"/>
        <v>0</v>
      </c>
      <c r="CL34" s="99" t="s">
        <v>46</v>
      </c>
    </row>
    <row r="35" spans="1:90" ht="78.75">
      <c r="A35" s="171" t="s">
        <v>71</v>
      </c>
      <c r="B35" s="172" t="s">
        <v>72</v>
      </c>
      <c r="C35" s="171" t="s">
        <v>45</v>
      </c>
      <c r="D35" s="171" t="s">
        <v>46</v>
      </c>
      <c r="E35" s="113">
        <v>0</v>
      </c>
      <c r="F35" s="113">
        <v>0</v>
      </c>
      <c r="G35" s="113">
        <v>0</v>
      </c>
      <c r="H35" s="113">
        <v>0</v>
      </c>
      <c r="I35" s="113">
        <v>0</v>
      </c>
      <c r="J35" s="113">
        <v>0</v>
      </c>
      <c r="K35" s="113">
        <v>0</v>
      </c>
      <c r="L35" s="105">
        <v>0</v>
      </c>
      <c r="M35" s="105">
        <v>0</v>
      </c>
      <c r="N35" s="105">
        <v>0</v>
      </c>
      <c r="O35" s="105">
        <v>0</v>
      </c>
      <c r="P35" s="105">
        <v>0</v>
      </c>
      <c r="Q35" s="105">
        <v>0</v>
      </c>
      <c r="R35" s="105">
        <v>0</v>
      </c>
      <c r="S35" s="105">
        <v>0</v>
      </c>
      <c r="T35" s="105">
        <v>0</v>
      </c>
      <c r="U35" s="105">
        <v>0</v>
      </c>
      <c r="V35" s="105">
        <v>0</v>
      </c>
      <c r="W35" s="105">
        <v>0</v>
      </c>
      <c r="X35" s="105">
        <v>0</v>
      </c>
      <c r="Y35" s="105">
        <v>0</v>
      </c>
      <c r="Z35" s="105">
        <v>0</v>
      </c>
      <c r="AA35" s="105">
        <v>0</v>
      </c>
      <c r="AB35" s="105">
        <v>0</v>
      </c>
      <c r="AC35" s="105">
        <v>0</v>
      </c>
      <c r="AD35" s="105">
        <v>0</v>
      </c>
      <c r="AE35" s="105">
        <v>0</v>
      </c>
      <c r="AF35" s="105">
        <v>0</v>
      </c>
      <c r="AG35" s="105">
        <v>0</v>
      </c>
      <c r="AH35" s="105">
        <v>0</v>
      </c>
      <c r="AI35" s="105">
        <v>0</v>
      </c>
      <c r="AJ35" s="105">
        <v>0</v>
      </c>
      <c r="AK35" s="105">
        <v>0</v>
      </c>
      <c r="AL35" s="105">
        <v>0</v>
      </c>
      <c r="AM35" s="105">
        <v>0</v>
      </c>
      <c r="AN35" s="105">
        <v>0</v>
      </c>
      <c r="AO35" s="105">
        <v>0</v>
      </c>
      <c r="AP35" s="105">
        <v>0</v>
      </c>
      <c r="AQ35" s="105">
        <v>0</v>
      </c>
      <c r="AR35" s="105">
        <v>0</v>
      </c>
      <c r="AS35" s="105">
        <v>0</v>
      </c>
      <c r="AT35" s="105">
        <v>0</v>
      </c>
      <c r="AU35" s="105" t="s">
        <v>46</v>
      </c>
      <c r="AV35" s="105">
        <v>0</v>
      </c>
      <c r="AW35" s="105">
        <v>0</v>
      </c>
      <c r="AX35" s="105">
        <v>0</v>
      </c>
      <c r="AY35" s="105">
        <v>0</v>
      </c>
      <c r="AZ35" s="105">
        <v>0</v>
      </c>
      <c r="BA35" s="105">
        <v>0</v>
      </c>
      <c r="BB35" s="105">
        <v>0</v>
      </c>
      <c r="BC35" s="105">
        <v>0</v>
      </c>
      <c r="BD35" s="105">
        <v>0</v>
      </c>
      <c r="BE35" s="105">
        <v>0</v>
      </c>
      <c r="BF35" s="105">
        <v>0</v>
      </c>
      <c r="BG35" s="105">
        <v>0</v>
      </c>
      <c r="BH35" s="105">
        <v>0</v>
      </c>
      <c r="BI35" s="105">
        <v>0</v>
      </c>
      <c r="BJ35" s="105">
        <v>0</v>
      </c>
      <c r="BK35" s="105">
        <v>0</v>
      </c>
      <c r="BL35" s="105">
        <v>0</v>
      </c>
      <c r="BM35" s="105">
        <v>0</v>
      </c>
      <c r="BN35" s="105">
        <v>0</v>
      </c>
      <c r="BO35" s="105">
        <v>0</v>
      </c>
      <c r="BP35" s="105">
        <v>0</v>
      </c>
      <c r="BQ35" s="105">
        <v>0</v>
      </c>
      <c r="BR35" s="105">
        <v>0</v>
      </c>
      <c r="BS35" s="105">
        <v>0</v>
      </c>
      <c r="BT35" s="105">
        <v>0</v>
      </c>
      <c r="BU35" s="105">
        <v>0</v>
      </c>
      <c r="BV35" s="105">
        <v>0</v>
      </c>
      <c r="BW35" s="105">
        <v>0</v>
      </c>
      <c r="BX35" s="105">
        <v>0</v>
      </c>
      <c r="BY35" s="105">
        <v>0</v>
      </c>
      <c r="BZ35" s="105">
        <v>0</v>
      </c>
      <c r="CA35" s="105">
        <v>0</v>
      </c>
      <c r="CB35" s="105">
        <v>0</v>
      </c>
      <c r="CC35" s="105">
        <v>0</v>
      </c>
      <c r="CD35" s="105">
        <v>0</v>
      </c>
      <c r="CE35" s="105">
        <v>0</v>
      </c>
      <c r="CF35" s="105">
        <v>0</v>
      </c>
      <c r="CG35" s="105">
        <v>0</v>
      </c>
      <c r="CH35" s="105">
        <v>0</v>
      </c>
      <c r="CI35" s="105">
        <v>0</v>
      </c>
      <c r="CJ35" s="105">
        <v>0</v>
      </c>
      <c r="CK35" s="105">
        <v>0</v>
      </c>
      <c r="CL35" s="99" t="s">
        <v>46</v>
      </c>
    </row>
    <row r="36" spans="1:90" ht="47.25">
      <c r="A36" s="171" t="s">
        <v>73</v>
      </c>
      <c r="B36" s="172" t="s">
        <v>74</v>
      </c>
      <c r="C36" s="171" t="s">
        <v>45</v>
      </c>
      <c r="D36" s="171" t="s">
        <v>46</v>
      </c>
      <c r="E36" s="113">
        <v>0</v>
      </c>
      <c r="F36" s="113">
        <v>0</v>
      </c>
      <c r="G36" s="113">
        <v>0</v>
      </c>
      <c r="H36" s="113">
        <v>0</v>
      </c>
      <c r="I36" s="113">
        <v>0</v>
      </c>
      <c r="J36" s="113">
        <v>0</v>
      </c>
      <c r="K36" s="113">
        <v>0</v>
      </c>
      <c r="L36" s="105">
        <v>0</v>
      </c>
      <c r="M36" s="105">
        <v>0</v>
      </c>
      <c r="N36" s="105">
        <v>0</v>
      </c>
      <c r="O36" s="105">
        <v>0</v>
      </c>
      <c r="P36" s="105">
        <v>0</v>
      </c>
      <c r="Q36" s="105">
        <v>0</v>
      </c>
      <c r="R36" s="105">
        <v>0</v>
      </c>
      <c r="S36" s="105">
        <v>0</v>
      </c>
      <c r="T36" s="105">
        <v>0</v>
      </c>
      <c r="U36" s="105">
        <v>0</v>
      </c>
      <c r="V36" s="105">
        <v>0</v>
      </c>
      <c r="W36" s="105">
        <v>0</v>
      </c>
      <c r="X36" s="105">
        <v>0</v>
      </c>
      <c r="Y36" s="105">
        <v>0</v>
      </c>
      <c r="Z36" s="105">
        <v>0</v>
      </c>
      <c r="AA36" s="105">
        <v>0</v>
      </c>
      <c r="AB36" s="105">
        <v>0</v>
      </c>
      <c r="AC36" s="105">
        <v>0</v>
      </c>
      <c r="AD36" s="105">
        <v>0</v>
      </c>
      <c r="AE36" s="105">
        <v>0</v>
      </c>
      <c r="AF36" s="105">
        <v>0</v>
      </c>
      <c r="AG36" s="105">
        <v>0</v>
      </c>
      <c r="AH36" s="105">
        <v>0</v>
      </c>
      <c r="AI36" s="105">
        <v>0</v>
      </c>
      <c r="AJ36" s="105">
        <v>0</v>
      </c>
      <c r="AK36" s="105">
        <v>0</v>
      </c>
      <c r="AL36" s="105">
        <v>0</v>
      </c>
      <c r="AM36" s="105">
        <v>0</v>
      </c>
      <c r="AN36" s="105">
        <v>0</v>
      </c>
      <c r="AO36" s="105">
        <v>0</v>
      </c>
      <c r="AP36" s="105">
        <v>0</v>
      </c>
      <c r="AQ36" s="105">
        <v>0</v>
      </c>
      <c r="AR36" s="105">
        <v>0</v>
      </c>
      <c r="AS36" s="105">
        <v>0</v>
      </c>
      <c r="AT36" s="105">
        <v>0</v>
      </c>
      <c r="AU36" s="105" t="s">
        <v>46</v>
      </c>
      <c r="AV36" s="105">
        <v>0</v>
      </c>
      <c r="AW36" s="105">
        <v>0</v>
      </c>
      <c r="AX36" s="105">
        <v>0</v>
      </c>
      <c r="AY36" s="105">
        <v>0</v>
      </c>
      <c r="AZ36" s="105">
        <v>0</v>
      </c>
      <c r="BA36" s="105">
        <v>0</v>
      </c>
      <c r="BB36" s="105">
        <v>0</v>
      </c>
      <c r="BC36" s="105">
        <v>0</v>
      </c>
      <c r="BD36" s="105">
        <v>0</v>
      </c>
      <c r="BE36" s="105">
        <v>0</v>
      </c>
      <c r="BF36" s="105">
        <v>0</v>
      </c>
      <c r="BG36" s="105">
        <v>0</v>
      </c>
      <c r="BH36" s="105">
        <v>0</v>
      </c>
      <c r="BI36" s="105">
        <v>0</v>
      </c>
      <c r="BJ36" s="105">
        <v>0</v>
      </c>
      <c r="BK36" s="105">
        <v>0</v>
      </c>
      <c r="BL36" s="105">
        <v>0</v>
      </c>
      <c r="BM36" s="105">
        <v>0</v>
      </c>
      <c r="BN36" s="105">
        <v>0</v>
      </c>
      <c r="BO36" s="105">
        <v>0</v>
      </c>
      <c r="BP36" s="105">
        <v>0</v>
      </c>
      <c r="BQ36" s="105">
        <v>0</v>
      </c>
      <c r="BR36" s="105">
        <v>0</v>
      </c>
      <c r="BS36" s="105">
        <v>0</v>
      </c>
      <c r="BT36" s="105">
        <v>0</v>
      </c>
      <c r="BU36" s="105">
        <v>0</v>
      </c>
      <c r="BV36" s="105">
        <v>0</v>
      </c>
      <c r="BW36" s="105">
        <v>0</v>
      </c>
      <c r="BX36" s="105">
        <v>0</v>
      </c>
      <c r="BY36" s="105">
        <v>0</v>
      </c>
      <c r="BZ36" s="105">
        <v>0</v>
      </c>
      <c r="CA36" s="105">
        <v>0</v>
      </c>
      <c r="CB36" s="105">
        <v>0</v>
      </c>
      <c r="CC36" s="105">
        <v>0</v>
      </c>
      <c r="CD36" s="105">
        <v>0</v>
      </c>
      <c r="CE36" s="105">
        <v>0</v>
      </c>
      <c r="CF36" s="105">
        <v>0</v>
      </c>
      <c r="CG36" s="105">
        <v>0</v>
      </c>
      <c r="CH36" s="105">
        <v>0</v>
      </c>
      <c r="CI36" s="105">
        <v>0</v>
      </c>
      <c r="CJ36" s="105">
        <v>0</v>
      </c>
      <c r="CK36" s="105">
        <v>0</v>
      </c>
      <c r="CL36" s="99" t="s">
        <v>46</v>
      </c>
    </row>
    <row r="37" spans="1:90" ht="63">
      <c r="A37" s="171" t="s">
        <v>75</v>
      </c>
      <c r="B37" s="172" t="s">
        <v>76</v>
      </c>
      <c r="C37" s="171" t="s">
        <v>45</v>
      </c>
      <c r="D37" s="171" t="s">
        <v>46</v>
      </c>
      <c r="E37" s="113">
        <f t="shared" ref="E37:BQ37" si="21">SUM(E38:E43)</f>
        <v>0</v>
      </c>
      <c r="F37" s="113">
        <f t="shared" si="21"/>
        <v>0</v>
      </c>
      <c r="G37" s="113">
        <f t="shared" si="21"/>
        <v>0</v>
      </c>
      <c r="H37" s="113">
        <f t="shared" si="21"/>
        <v>0</v>
      </c>
      <c r="I37" s="113">
        <f t="shared" si="21"/>
        <v>0</v>
      </c>
      <c r="J37" s="113">
        <f t="shared" si="21"/>
        <v>0</v>
      </c>
      <c r="K37" s="113">
        <f t="shared" si="21"/>
        <v>0</v>
      </c>
      <c r="L37" s="105">
        <f t="shared" si="21"/>
        <v>0</v>
      </c>
      <c r="M37" s="105">
        <f t="shared" si="21"/>
        <v>0</v>
      </c>
      <c r="N37" s="105">
        <f t="shared" si="21"/>
        <v>0</v>
      </c>
      <c r="O37" s="105">
        <f t="shared" si="21"/>
        <v>0</v>
      </c>
      <c r="P37" s="105">
        <f t="shared" si="21"/>
        <v>0</v>
      </c>
      <c r="Q37" s="105">
        <f t="shared" si="21"/>
        <v>0</v>
      </c>
      <c r="R37" s="105">
        <f t="shared" si="21"/>
        <v>0</v>
      </c>
      <c r="S37" s="105">
        <f t="shared" si="21"/>
        <v>0</v>
      </c>
      <c r="T37" s="105">
        <f t="shared" si="21"/>
        <v>0</v>
      </c>
      <c r="U37" s="105">
        <f t="shared" si="21"/>
        <v>0</v>
      </c>
      <c r="V37" s="105">
        <f t="shared" si="21"/>
        <v>0</v>
      </c>
      <c r="W37" s="105">
        <f t="shared" si="21"/>
        <v>0</v>
      </c>
      <c r="X37" s="105">
        <f t="shared" si="21"/>
        <v>0</v>
      </c>
      <c r="Y37" s="105">
        <f t="shared" si="21"/>
        <v>0</v>
      </c>
      <c r="Z37" s="105">
        <f t="shared" si="21"/>
        <v>0</v>
      </c>
      <c r="AA37" s="105">
        <f t="shared" si="21"/>
        <v>0</v>
      </c>
      <c r="AB37" s="105">
        <f t="shared" si="21"/>
        <v>0</v>
      </c>
      <c r="AC37" s="105">
        <f t="shared" si="21"/>
        <v>0</v>
      </c>
      <c r="AD37" s="105">
        <f t="shared" si="21"/>
        <v>0</v>
      </c>
      <c r="AE37" s="105">
        <f t="shared" si="21"/>
        <v>0</v>
      </c>
      <c r="AF37" s="105">
        <f t="shared" si="21"/>
        <v>0</v>
      </c>
      <c r="AG37" s="105">
        <f t="shared" si="21"/>
        <v>0</v>
      </c>
      <c r="AH37" s="105">
        <f t="shared" si="21"/>
        <v>0</v>
      </c>
      <c r="AI37" s="105">
        <f t="shared" si="21"/>
        <v>0</v>
      </c>
      <c r="AJ37" s="105">
        <f t="shared" si="21"/>
        <v>0</v>
      </c>
      <c r="AK37" s="105">
        <f t="shared" si="21"/>
        <v>0</v>
      </c>
      <c r="AL37" s="105">
        <f t="shared" si="21"/>
        <v>0</v>
      </c>
      <c r="AM37" s="105">
        <f t="shared" si="21"/>
        <v>0</v>
      </c>
      <c r="AN37" s="105">
        <f t="shared" si="21"/>
        <v>0</v>
      </c>
      <c r="AO37" s="105">
        <f t="shared" si="21"/>
        <v>0</v>
      </c>
      <c r="AP37" s="105">
        <f t="shared" si="21"/>
        <v>0</v>
      </c>
      <c r="AQ37" s="105">
        <f t="shared" si="21"/>
        <v>0</v>
      </c>
      <c r="AR37" s="105">
        <f t="shared" si="21"/>
        <v>0</v>
      </c>
      <c r="AS37" s="105">
        <f t="shared" si="21"/>
        <v>0</v>
      </c>
      <c r="AT37" s="105">
        <f t="shared" si="21"/>
        <v>0</v>
      </c>
      <c r="AU37" s="105" t="s">
        <v>46</v>
      </c>
      <c r="AV37" s="105">
        <f t="shared" si="21"/>
        <v>0</v>
      </c>
      <c r="AW37" s="105">
        <f t="shared" si="21"/>
        <v>0</v>
      </c>
      <c r="AX37" s="105">
        <f t="shared" si="21"/>
        <v>0</v>
      </c>
      <c r="AY37" s="105">
        <f t="shared" si="21"/>
        <v>0</v>
      </c>
      <c r="AZ37" s="105">
        <f t="shared" si="21"/>
        <v>0</v>
      </c>
      <c r="BA37" s="105">
        <f t="shared" si="21"/>
        <v>0</v>
      </c>
      <c r="BB37" s="105">
        <f t="shared" si="21"/>
        <v>0</v>
      </c>
      <c r="BC37" s="105">
        <f t="shared" si="21"/>
        <v>0</v>
      </c>
      <c r="BD37" s="105">
        <f t="shared" si="21"/>
        <v>0</v>
      </c>
      <c r="BE37" s="105">
        <f t="shared" si="21"/>
        <v>0</v>
      </c>
      <c r="BF37" s="105">
        <f t="shared" si="21"/>
        <v>0</v>
      </c>
      <c r="BG37" s="105">
        <f t="shared" si="21"/>
        <v>0</v>
      </c>
      <c r="BH37" s="105">
        <f t="shared" si="21"/>
        <v>0</v>
      </c>
      <c r="BI37" s="105">
        <f t="shared" si="21"/>
        <v>0</v>
      </c>
      <c r="BJ37" s="105">
        <f t="shared" si="21"/>
        <v>0</v>
      </c>
      <c r="BK37" s="105">
        <f t="shared" si="21"/>
        <v>0</v>
      </c>
      <c r="BL37" s="105">
        <f t="shared" si="21"/>
        <v>0</v>
      </c>
      <c r="BM37" s="105">
        <f t="shared" si="21"/>
        <v>0</v>
      </c>
      <c r="BN37" s="105">
        <f t="shared" si="21"/>
        <v>0</v>
      </c>
      <c r="BO37" s="105">
        <f t="shared" si="21"/>
        <v>0</v>
      </c>
      <c r="BP37" s="105">
        <f t="shared" si="21"/>
        <v>0</v>
      </c>
      <c r="BQ37" s="105">
        <f t="shared" si="21"/>
        <v>0</v>
      </c>
      <c r="BR37" s="105">
        <f t="shared" ref="BR37:CK37" si="22">SUM(BR38:BR43)</f>
        <v>0</v>
      </c>
      <c r="BS37" s="105">
        <f t="shared" si="22"/>
        <v>0</v>
      </c>
      <c r="BT37" s="105">
        <f t="shared" si="22"/>
        <v>0</v>
      </c>
      <c r="BU37" s="105">
        <f t="shared" si="22"/>
        <v>0</v>
      </c>
      <c r="BV37" s="105">
        <f t="shared" si="22"/>
        <v>0</v>
      </c>
      <c r="BW37" s="105">
        <f t="shared" si="22"/>
        <v>0</v>
      </c>
      <c r="BX37" s="105">
        <f t="shared" si="22"/>
        <v>0</v>
      </c>
      <c r="BY37" s="105">
        <f t="shared" si="22"/>
        <v>0</v>
      </c>
      <c r="BZ37" s="105">
        <f t="shared" si="22"/>
        <v>0</v>
      </c>
      <c r="CA37" s="105">
        <f t="shared" si="22"/>
        <v>0</v>
      </c>
      <c r="CB37" s="105">
        <f t="shared" si="22"/>
        <v>0</v>
      </c>
      <c r="CC37" s="105">
        <f t="shared" si="22"/>
        <v>0</v>
      </c>
      <c r="CD37" s="105">
        <f t="shared" si="22"/>
        <v>0</v>
      </c>
      <c r="CE37" s="105">
        <f t="shared" si="22"/>
        <v>0</v>
      </c>
      <c r="CF37" s="105">
        <f t="shared" si="22"/>
        <v>0</v>
      </c>
      <c r="CG37" s="105">
        <f t="shared" si="22"/>
        <v>0</v>
      </c>
      <c r="CH37" s="105">
        <f t="shared" si="22"/>
        <v>0</v>
      </c>
      <c r="CI37" s="105">
        <f t="shared" si="22"/>
        <v>0</v>
      </c>
      <c r="CJ37" s="105">
        <f t="shared" si="22"/>
        <v>0</v>
      </c>
      <c r="CK37" s="105">
        <f t="shared" si="22"/>
        <v>0</v>
      </c>
      <c r="CL37" s="99" t="s">
        <v>46</v>
      </c>
    </row>
    <row r="38" spans="1:90" ht="126">
      <c r="A38" s="171" t="s">
        <v>77</v>
      </c>
      <c r="B38" s="172" t="s">
        <v>78</v>
      </c>
      <c r="C38" s="171" t="s">
        <v>45</v>
      </c>
      <c r="D38" s="171" t="s">
        <v>46</v>
      </c>
      <c r="E38" s="113">
        <v>0</v>
      </c>
      <c r="F38" s="113">
        <v>0</v>
      </c>
      <c r="G38" s="113">
        <v>0</v>
      </c>
      <c r="H38" s="113">
        <v>0</v>
      </c>
      <c r="I38" s="113">
        <v>0</v>
      </c>
      <c r="J38" s="113">
        <v>0</v>
      </c>
      <c r="K38" s="113">
        <v>0</v>
      </c>
      <c r="L38" s="105">
        <v>0</v>
      </c>
      <c r="M38" s="105">
        <v>0</v>
      </c>
      <c r="N38" s="105">
        <v>0</v>
      </c>
      <c r="O38" s="105">
        <v>0</v>
      </c>
      <c r="P38" s="105">
        <v>0</v>
      </c>
      <c r="Q38" s="105">
        <v>0</v>
      </c>
      <c r="R38" s="105">
        <v>0</v>
      </c>
      <c r="S38" s="105">
        <v>0</v>
      </c>
      <c r="T38" s="105">
        <v>0</v>
      </c>
      <c r="U38" s="105">
        <v>0</v>
      </c>
      <c r="V38" s="105">
        <v>0</v>
      </c>
      <c r="W38" s="105">
        <v>0</v>
      </c>
      <c r="X38" s="105">
        <v>0</v>
      </c>
      <c r="Y38" s="105">
        <v>0</v>
      </c>
      <c r="Z38" s="105">
        <v>0</v>
      </c>
      <c r="AA38" s="105">
        <v>0</v>
      </c>
      <c r="AB38" s="105">
        <v>0</v>
      </c>
      <c r="AC38" s="105">
        <v>0</v>
      </c>
      <c r="AD38" s="105">
        <v>0</v>
      </c>
      <c r="AE38" s="105">
        <v>0</v>
      </c>
      <c r="AF38" s="105">
        <v>0</v>
      </c>
      <c r="AG38" s="105">
        <v>0</v>
      </c>
      <c r="AH38" s="105">
        <v>0</v>
      </c>
      <c r="AI38" s="105">
        <v>0</v>
      </c>
      <c r="AJ38" s="105">
        <v>0</v>
      </c>
      <c r="AK38" s="105">
        <v>0</v>
      </c>
      <c r="AL38" s="105">
        <v>0</v>
      </c>
      <c r="AM38" s="105">
        <v>0</v>
      </c>
      <c r="AN38" s="105">
        <v>0</v>
      </c>
      <c r="AO38" s="105">
        <v>0</v>
      </c>
      <c r="AP38" s="105">
        <v>0</v>
      </c>
      <c r="AQ38" s="105">
        <v>0</v>
      </c>
      <c r="AR38" s="105">
        <v>0</v>
      </c>
      <c r="AS38" s="105">
        <v>0</v>
      </c>
      <c r="AT38" s="105">
        <v>0</v>
      </c>
      <c r="AU38" s="105" t="s">
        <v>46</v>
      </c>
      <c r="AV38" s="105">
        <v>0</v>
      </c>
      <c r="AW38" s="105">
        <v>0</v>
      </c>
      <c r="AX38" s="105">
        <v>0</v>
      </c>
      <c r="AY38" s="105">
        <v>0</v>
      </c>
      <c r="AZ38" s="105">
        <v>0</v>
      </c>
      <c r="BA38" s="105">
        <v>0</v>
      </c>
      <c r="BB38" s="105">
        <v>0</v>
      </c>
      <c r="BC38" s="105">
        <v>0</v>
      </c>
      <c r="BD38" s="105">
        <v>0</v>
      </c>
      <c r="BE38" s="105">
        <v>0</v>
      </c>
      <c r="BF38" s="105">
        <v>0</v>
      </c>
      <c r="BG38" s="105">
        <v>0</v>
      </c>
      <c r="BH38" s="105">
        <v>0</v>
      </c>
      <c r="BI38" s="105">
        <v>0</v>
      </c>
      <c r="BJ38" s="105">
        <v>0</v>
      </c>
      <c r="BK38" s="105">
        <v>0</v>
      </c>
      <c r="BL38" s="105">
        <v>0</v>
      </c>
      <c r="BM38" s="105">
        <v>0</v>
      </c>
      <c r="BN38" s="105">
        <v>0</v>
      </c>
      <c r="BO38" s="105">
        <v>0</v>
      </c>
      <c r="BP38" s="105">
        <v>0</v>
      </c>
      <c r="BQ38" s="105">
        <v>0</v>
      </c>
      <c r="BR38" s="105">
        <v>0</v>
      </c>
      <c r="BS38" s="105">
        <v>0</v>
      </c>
      <c r="BT38" s="105">
        <v>0</v>
      </c>
      <c r="BU38" s="105">
        <v>0</v>
      </c>
      <c r="BV38" s="105">
        <v>0</v>
      </c>
      <c r="BW38" s="105">
        <v>0</v>
      </c>
      <c r="BX38" s="105">
        <v>0</v>
      </c>
      <c r="BY38" s="105">
        <v>0</v>
      </c>
      <c r="BZ38" s="105">
        <v>0</v>
      </c>
      <c r="CA38" s="105">
        <v>0</v>
      </c>
      <c r="CB38" s="105">
        <v>0</v>
      </c>
      <c r="CC38" s="105">
        <v>0</v>
      </c>
      <c r="CD38" s="105">
        <v>0</v>
      </c>
      <c r="CE38" s="105">
        <v>0</v>
      </c>
      <c r="CF38" s="105">
        <v>0</v>
      </c>
      <c r="CG38" s="105">
        <v>0</v>
      </c>
      <c r="CH38" s="105">
        <v>0</v>
      </c>
      <c r="CI38" s="105">
        <v>0</v>
      </c>
      <c r="CJ38" s="105">
        <v>0</v>
      </c>
      <c r="CK38" s="105">
        <v>0</v>
      </c>
      <c r="CL38" s="99" t="s">
        <v>46</v>
      </c>
    </row>
    <row r="39" spans="1:90" ht="110.25">
      <c r="A39" s="171" t="s">
        <v>77</v>
      </c>
      <c r="B39" s="172" t="s">
        <v>79</v>
      </c>
      <c r="C39" s="171" t="s">
        <v>45</v>
      </c>
      <c r="D39" s="171" t="s">
        <v>46</v>
      </c>
      <c r="E39" s="113">
        <v>0</v>
      </c>
      <c r="F39" s="113">
        <v>0</v>
      </c>
      <c r="G39" s="113">
        <v>0</v>
      </c>
      <c r="H39" s="113">
        <v>0</v>
      </c>
      <c r="I39" s="113">
        <v>0</v>
      </c>
      <c r="J39" s="113">
        <v>0</v>
      </c>
      <c r="K39" s="113">
        <v>0</v>
      </c>
      <c r="L39" s="105">
        <v>0</v>
      </c>
      <c r="M39" s="105">
        <v>0</v>
      </c>
      <c r="N39" s="105">
        <v>0</v>
      </c>
      <c r="O39" s="105">
        <v>0</v>
      </c>
      <c r="P39" s="105">
        <v>0</v>
      </c>
      <c r="Q39" s="105">
        <v>0</v>
      </c>
      <c r="R39" s="105">
        <v>0</v>
      </c>
      <c r="S39" s="105">
        <v>0</v>
      </c>
      <c r="T39" s="105">
        <v>0</v>
      </c>
      <c r="U39" s="105">
        <v>0</v>
      </c>
      <c r="V39" s="105">
        <v>0</v>
      </c>
      <c r="W39" s="105">
        <v>0</v>
      </c>
      <c r="X39" s="105">
        <v>0</v>
      </c>
      <c r="Y39" s="105">
        <v>0</v>
      </c>
      <c r="Z39" s="105">
        <v>0</v>
      </c>
      <c r="AA39" s="105">
        <v>0</v>
      </c>
      <c r="AB39" s="105">
        <v>0</v>
      </c>
      <c r="AC39" s="105">
        <v>0</v>
      </c>
      <c r="AD39" s="105">
        <v>0</v>
      </c>
      <c r="AE39" s="105">
        <v>0</v>
      </c>
      <c r="AF39" s="105">
        <v>0</v>
      </c>
      <c r="AG39" s="105">
        <v>0</v>
      </c>
      <c r="AH39" s="105">
        <v>0</v>
      </c>
      <c r="AI39" s="105">
        <v>0</v>
      </c>
      <c r="AJ39" s="105">
        <v>0</v>
      </c>
      <c r="AK39" s="105">
        <v>0</v>
      </c>
      <c r="AL39" s="105">
        <v>0</v>
      </c>
      <c r="AM39" s="105">
        <v>0</v>
      </c>
      <c r="AN39" s="105">
        <v>0</v>
      </c>
      <c r="AO39" s="105">
        <v>0</v>
      </c>
      <c r="AP39" s="105">
        <v>0</v>
      </c>
      <c r="AQ39" s="105">
        <v>0</v>
      </c>
      <c r="AR39" s="105">
        <v>0</v>
      </c>
      <c r="AS39" s="105">
        <v>0</v>
      </c>
      <c r="AT39" s="105">
        <v>0</v>
      </c>
      <c r="AU39" s="105" t="s">
        <v>46</v>
      </c>
      <c r="AV39" s="105">
        <v>0</v>
      </c>
      <c r="AW39" s="105">
        <v>0</v>
      </c>
      <c r="AX39" s="105">
        <v>0</v>
      </c>
      <c r="AY39" s="105">
        <v>0</v>
      </c>
      <c r="AZ39" s="105">
        <v>0</v>
      </c>
      <c r="BA39" s="105">
        <v>0</v>
      </c>
      <c r="BB39" s="105">
        <v>0</v>
      </c>
      <c r="BC39" s="105">
        <v>0</v>
      </c>
      <c r="BD39" s="105">
        <v>0</v>
      </c>
      <c r="BE39" s="105">
        <v>0</v>
      </c>
      <c r="BF39" s="105">
        <v>0</v>
      </c>
      <c r="BG39" s="105">
        <v>0</v>
      </c>
      <c r="BH39" s="105">
        <v>0</v>
      </c>
      <c r="BI39" s="105">
        <v>0</v>
      </c>
      <c r="BJ39" s="105">
        <v>0</v>
      </c>
      <c r="BK39" s="105">
        <v>0</v>
      </c>
      <c r="BL39" s="105">
        <v>0</v>
      </c>
      <c r="BM39" s="105">
        <v>0</v>
      </c>
      <c r="BN39" s="105">
        <v>0</v>
      </c>
      <c r="BO39" s="105">
        <v>0</v>
      </c>
      <c r="BP39" s="105">
        <v>0</v>
      </c>
      <c r="BQ39" s="105">
        <v>0</v>
      </c>
      <c r="BR39" s="105">
        <v>0</v>
      </c>
      <c r="BS39" s="105">
        <v>0</v>
      </c>
      <c r="BT39" s="105">
        <v>0</v>
      </c>
      <c r="BU39" s="105">
        <v>0</v>
      </c>
      <c r="BV39" s="105">
        <v>0</v>
      </c>
      <c r="BW39" s="105">
        <v>0</v>
      </c>
      <c r="BX39" s="105">
        <v>0</v>
      </c>
      <c r="BY39" s="105">
        <v>0</v>
      </c>
      <c r="BZ39" s="105">
        <v>0</v>
      </c>
      <c r="CA39" s="105">
        <v>0</v>
      </c>
      <c r="CB39" s="105">
        <v>0</v>
      </c>
      <c r="CC39" s="105">
        <v>0</v>
      </c>
      <c r="CD39" s="105">
        <v>0</v>
      </c>
      <c r="CE39" s="105">
        <v>0</v>
      </c>
      <c r="CF39" s="105">
        <v>0</v>
      </c>
      <c r="CG39" s="105">
        <v>0</v>
      </c>
      <c r="CH39" s="105">
        <v>0</v>
      </c>
      <c r="CI39" s="105">
        <v>0</v>
      </c>
      <c r="CJ39" s="105">
        <v>0</v>
      </c>
      <c r="CK39" s="105">
        <v>0</v>
      </c>
      <c r="CL39" s="99" t="s">
        <v>46</v>
      </c>
    </row>
    <row r="40" spans="1:90" ht="110.25">
      <c r="A40" s="171" t="s">
        <v>77</v>
      </c>
      <c r="B40" s="172" t="s">
        <v>80</v>
      </c>
      <c r="C40" s="171" t="s">
        <v>45</v>
      </c>
      <c r="D40" s="171" t="s">
        <v>46</v>
      </c>
      <c r="E40" s="113">
        <v>0</v>
      </c>
      <c r="F40" s="113">
        <v>0</v>
      </c>
      <c r="G40" s="113">
        <v>0</v>
      </c>
      <c r="H40" s="113">
        <v>0</v>
      </c>
      <c r="I40" s="113">
        <v>0</v>
      </c>
      <c r="J40" s="113">
        <v>0</v>
      </c>
      <c r="K40" s="113">
        <v>0</v>
      </c>
      <c r="L40" s="105">
        <v>0</v>
      </c>
      <c r="M40" s="105">
        <v>0</v>
      </c>
      <c r="N40" s="105">
        <v>0</v>
      </c>
      <c r="O40" s="105">
        <v>0</v>
      </c>
      <c r="P40" s="105">
        <v>0</v>
      </c>
      <c r="Q40" s="105">
        <v>0</v>
      </c>
      <c r="R40" s="105">
        <v>0</v>
      </c>
      <c r="S40" s="105">
        <v>0</v>
      </c>
      <c r="T40" s="105">
        <v>0</v>
      </c>
      <c r="U40" s="105">
        <v>0</v>
      </c>
      <c r="V40" s="105">
        <v>0</v>
      </c>
      <c r="W40" s="105">
        <v>0</v>
      </c>
      <c r="X40" s="105">
        <v>0</v>
      </c>
      <c r="Y40" s="105">
        <v>0</v>
      </c>
      <c r="Z40" s="105">
        <v>0</v>
      </c>
      <c r="AA40" s="105">
        <v>0</v>
      </c>
      <c r="AB40" s="105">
        <v>0</v>
      </c>
      <c r="AC40" s="105">
        <v>0</v>
      </c>
      <c r="AD40" s="105">
        <v>0</v>
      </c>
      <c r="AE40" s="105">
        <v>0</v>
      </c>
      <c r="AF40" s="105">
        <v>0</v>
      </c>
      <c r="AG40" s="105">
        <v>0</v>
      </c>
      <c r="AH40" s="105">
        <v>0</v>
      </c>
      <c r="AI40" s="105">
        <v>0</v>
      </c>
      <c r="AJ40" s="105">
        <v>0</v>
      </c>
      <c r="AK40" s="105">
        <v>0</v>
      </c>
      <c r="AL40" s="105">
        <v>0</v>
      </c>
      <c r="AM40" s="105">
        <v>0</v>
      </c>
      <c r="AN40" s="105">
        <v>0</v>
      </c>
      <c r="AO40" s="105">
        <v>0</v>
      </c>
      <c r="AP40" s="105">
        <v>0</v>
      </c>
      <c r="AQ40" s="105">
        <v>0</v>
      </c>
      <c r="AR40" s="105">
        <v>0</v>
      </c>
      <c r="AS40" s="105">
        <v>0</v>
      </c>
      <c r="AT40" s="105">
        <v>0</v>
      </c>
      <c r="AU40" s="105" t="s">
        <v>46</v>
      </c>
      <c r="AV40" s="105">
        <v>0</v>
      </c>
      <c r="AW40" s="105">
        <v>0</v>
      </c>
      <c r="AX40" s="105">
        <v>0</v>
      </c>
      <c r="AY40" s="105">
        <v>0</v>
      </c>
      <c r="AZ40" s="105">
        <v>0</v>
      </c>
      <c r="BA40" s="105">
        <v>0</v>
      </c>
      <c r="BB40" s="105">
        <v>0</v>
      </c>
      <c r="BC40" s="105">
        <v>0</v>
      </c>
      <c r="BD40" s="105">
        <v>0</v>
      </c>
      <c r="BE40" s="105">
        <v>0</v>
      </c>
      <c r="BF40" s="105">
        <v>0</v>
      </c>
      <c r="BG40" s="105">
        <v>0</v>
      </c>
      <c r="BH40" s="105">
        <v>0</v>
      </c>
      <c r="BI40" s="105">
        <v>0</v>
      </c>
      <c r="BJ40" s="105">
        <v>0</v>
      </c>
      <c r="BK40" s="105">
        <v>0</v>
      </c>
      <c r="BL40" s="105">
        <v>0</v>
      </c>
      <c r="BM40" s="105">
        <v>0</v>
      </c>
      <c r="BN40" s="105">
        <v>0</v>
      </c>
      <c r="BO40" s="105">
        <v>0</v>
      </c>
      <c r="BP40" s="105">
        <v>0</v>
      </c>
      <c r="BQ40" s="105">
        <v>0</v>
      </c>
      <c r="BR40" s="105">
        <v>0</v>
      </c>
      <c r="BS40" s="105">
        <v>0</v>
      </c>
      <c r="BT40" s="105">
        <v>0</v>
      </c>
      <c r="BU40" s="105">
        <v>0</v>
      </c>
      <c r="BV40" s="105">
        <v>0</v>
      </c>
      <c r="BW40" s="105">
        <v>0</v>
      </c>
      <c r="BX40" s="105">
        <v>0</v>
      </c>
      <c r="BY40" s="105">
        <v>0</v>
      </c>
      <c r="BZ40" s="105">
        <v>0</v>
      </c>
      <c r="CA40" s="105">
        <v>0</v>
      </c>
      <c r="CB40" s="105">
        <v>0</v>
      </c>
      <c r="CC40" s="105">
        <v>0</v>
      </c>
      <c r="CD40" s="105">
        <v>0</v>
      </c>
      <c r="CE40" s="105">
        <v>0</v>
      </c>
      <c r="CF40" s="105">
        <v>0</v>
      </c>
      <c r="CG40" s="105">
        <v>0</v>
      </c>
      <c r="CH40" s="105">
        <v>0</v>
      </c>
      <c r="CI40" s="105">
        <v>0</v>
      </c>
      <c r="CJ40" s="105">
        <v>0</v>
      </c>
      <c r="CK40" s="105">
        <v>0</v>
      </c>
      <c r="CL40" s="99" t="s">
        <v>46</v>
      </c>
    </row>
    <row r="41" spans="1:90" ht="126">
      <c r="A41" s="171" t="s">
        <v>81</v>
      </c>
      <c r="B41" s="172" t="s">
        <v>78</v>
      </c>
      <c r="C41" s="171" t="s">
        <v>45</v>
      </c>
      <c r="D41" s="171" t="s">
        <v>46</v>
      </c>
      <c r="E41" s="113">
        <v>0</v>
      </c>
      <c r="F41" s="113">
        <v>0</v>
      </c>
      <c r="G41" s="113">
        <v>0</v>
      </c>
      <c r="H41" s="113">
        <v>0</v>
      </c>
      <c r="I41" s="113">
        <v>0</v>
      </c>
      <c r="J41" s="113">
        <v>0</v>
      </c>
      <c r="K41" s="113">
        <v>0</v>
      </c>
      <c r="L41" s="105">
        <v>0</v>
      </c>
      <c r="M41" s="105">
        <v>0</v>
      </c>
      <c r="N41" s="105">
        <v>0</v>
      </c>
      <c r="O41" s="105">
        <v>0</v>
      </c>
      <c r="P41" s="105">
        <v>0</v>
      </c>
      <c r="Q41" s="105">
        <v>0</v>
      </c>
      <c r="R41" s="105">
        <v>0</v>
      </c>
      <c r="S41" s="105">
        <v>0</v>
      </c>
      <c r="T41" s="105">
        <v>0</v>
      </c>
      <c r="U41" s="105">
        <v>0</v>
      </c>
      <c r="V41" s="105">
        <v>0</v>
      </c>
      <c r="W41" s="105">
        <v>0</v>
      </c>
      <c r="X41" s="105">
        <v>0</v>
      </c>
      <c r="Y41" s="105">
        <v>0</v>
      </c>
      <c r="Z41" s="105">
        <v>0</v>
      </c>
      <c r="AA41" s="105">
        <v>0</v>
      </c>
      <c r="AB41" s="105">
        <v>0</v>
      </c>
      <c r="AC41" s="105">
        <v>0</v>
      </c>
      <c r="AD41" s="105">
        <v>0</v>
      </c>
      <c r="AE41" s="105">
        <v>0</v>
      </c>
      <c r="AF41" s="105">
        <v>0</v>
      </c>
      <c r="AG41" s="105">
        <v>0</v>
      </c>
      <c r="AH41" s="105">
        <v>0</v>
      </c>
      <c r="AI41" s="105">
        <v>0</v>
      </c>
      <c r="AJ41" s="105">
        <v>0</v>
      </c>
      <c r="AK41" s="105">
        <v>0</v>
      </c>
      <c r="AL41" s="105">
        <v>0</v>
      </c>
      <c r="AM41" s="105">
        <v>0</v>
      </c>
      <c r="AN41" s="105">
        <v>0</v>
      </c>
      <c r="AO41" s="105">
        <v>0</v>
      </c>
      <c r="AP41" s="105">
        <v>0</v>
      </c>
      <c r="AQ41" s="105">
        <v>0</v>
      </c>
      <c r="AR41" s="105">
        <v>0</v>
      </c>
      <c r="AS41" s="105">
        <v>0</v>
      </c>
      <c r="AT41" s="105">
        <v>0</v>
      </c>
      <c r="AU41" s="105" t="s">
        <v>46</v>
      </c>
      <c r="AV41" s="105">
        <v>0</v>
      </c>
      <c r="AW41" s="105">
        <v>0</v>
      </c>
      <c r="AX41" s="105">
        <v>0</v>
      </c>
      <c r="AY41" s="105">
        <v>0</v>
      </c>
      <c r="AZ41" s="105">
        <v>0</v>
      </c>
      <c r="BA41" s="105">
        <v>0</v>
      </c>
      <c r="BB41" s="105">
        <v>0</v>
      </c>
      <c r="BC41" s="105">
        <v>0</v>
      </c>
      <c r="BD41" s="105">
        <v>0</v>
      </c>
      <c r="BE41" s="105">
        <v>0</v>
      </c>
      <c r="BF41" s="105">
        <v>0</v>
      </c>
      <c r="BG41" s="105">
        <v>0</v>
      </c>
      <c r="BH41" s="105">
        <v>0</v>
      </c>
      <c r="BI41" s="105">
        <v>0</v>
      </c>
      <c r="BJ41" s="105">
        <v>0</v>
      </c>
      <c r="BK41" s="105">
        <v>0</v>
      </c>
      <c r="BL41" s="105">
        <v>0</v>
      </c>
      <c r="BM41" s="105">
        <v>0</v>
      </c>
      <c r="BN41" s="105">
        <v>0</v>
      </c>
      <c r="BO41" s="105">
        <v>0</v>
      </c>
      <c r="BP41" s="105">
        <v>0</v>
      </c>
      <c r="BQ41" s="105">
        <v>0</v>
      </c>
      <c r="BR41" s="105">
        <v>0</v>
      </c>
      <c r="BS41" s="105">
        <v>0</v>
      </c>
      <c r="BT41" s="105">
        <v>0</v>
      </c>
      <c r="BU41" s="105">
        <v>0</v>
      </c>
      <c r="BV41" s="105">
        <v>0</v>
      </c>
      <c r="BW41" s="105">
        <v>0</v>
      </c>
      <c r="BX41" s="105">
        <v>0</v>
      </c>
      <c r="BY41" s="105">
        <v>0</v>
      </c>
      <c r="BZ41" s="105">
        <v>0</v>
      </c>
      <c r="CA41" s="105">
        <v>0</v>
      </c>
      <c r="CB41" s="105">
        <v>0</v>
      </c>
      <c r="CC41" s="105">
        <v>0</v>
      </c>
      <c r="CD41" s="105">
        <v>0</v>
      </c>
      <c r="CE41" s="105">
        <v>0</v>
      </c>
      <c r="CF41" s="105">
        <v>0</v>
      </c>
      <c r="CG41" s="105">
        <v>0</v>
      </c>
      <c r="CH41" s="105">
        <v>0</v>
      </c>
      <c r="CI41" s="105">
        <v>0</v>
      </c>
      <c r="CJ41" s="105">
        <v>0</v>
      </c>
      <c r="CK41" s="105">
        <v>0</v>
      </c>
      <c r="CL41" s="99" t="s">
        <v>46</v>
      </c>
    </row>
    <row r="42" spans="1:90" ht="110.25">
      <c r="A42" s="171" t="s">
        <v>81</v>
      </c>
      <c r="B42" s="172" t="s">
        <v>79</v>
      </c>
      <c r="C42" s="171" t="s">
        <v>45</v>
      </c>
      <c r="D42" s="171" t="s">
        <v>46</v>
      </c>
      <c r="E42" s="113">
        <v>0</v>
      </c>
      <c r="F42" s="113">
        <v>0</v>
      </c>
      <c r="G42" s="113">
        <v>0</v>
      </c>
      <c r="H42" s="113">
        <v>0</v>
      </c>
      <c r="I42" s="113">
        <v>0</v>
      </c>
      <c r="J42" s="113">
        <v>0</v>
      </c>
      <c r="K42" s="113">
        <v>0</v>
      </c>
      <c r="L42" s="105">
        <v>0</v>
      </c>
      <c r="M42" s="105">
        <v>0</v>
      </c>
      <c r="N42" s="105">
        <v>0</v>
      </c>
      <c r="O42" s="105">
        <v>0</v>
      </c>
      <c r="P42" s="105">
        <v>0</v>
      </c>
      <c r="Q42" s="105">
        <v>0</v>
      </c>
      <c r="R42" s="105">
        <v>0</v>
      </c>
      <c r="S42" s="105">
        <v>0</v>
      </c>
      <c r="T42" s="105">
        <v>0</v>
      </c>
      <c r="U42" s="105">
        <v>0</v>
      </c>
      <c r="V42" s="105">
        <v>0</v>
      </c>
      <c r="W42" s="105">
        <v>0</v>
      </c>
      <c r="X42" s="105">
        <v>0</v>
      </c>
      <c r="Y42" s="105">
        <v>0</v>
      </c>
      <c r="Z42" s="105">
        <v>0</v>
      </c>
      <c r="AA42" s="105">
        <v>0</v>
      </c>
      <c r="AB42" s="105">
        <v>0</v>
      </c>
      <c r="AC42" s="105">
        <v>0</v>
      </c>
      <c r="AD42" s="105">
        <v>0</v>
      </c>
      <c r="AE42" s="105">
        <v>0</v>
      </c>
      <c r="AF42" s="105">
        <v>0</v>
      </c>
      <c r="AG42" s="105">
        <v>0</v>
      </c>
      <c r="AH42" s="105">
        <v>0</v>
      </c>
      <c r="AI42" s="105">
        <v>0</v>
      </c>
      <c r="AJ42" s="105">
        <v>0</v>
      </c>
      <c r="AK42" s="105">
        <v>0</v>
      </c>
      <c r="AL42" s="105">
        <v>0</v>
      </c>
      <c r="AM42" s="105">
        <v>0</v>
      </c>
      <c r="AN42" s="105">
        <v>0</v>
      </c>
      <c r="AO42" s="105">
        <v>0</v>
      </c>
      <c r="AP42" s="105">
        <v>0</v>
      </c>
      <c r="AQ42" s="105">
        <v>0</v>
      </c>
      <c r="AR42" s="105">
        <v>0</v>
      </c>
      <c r="AS42" s="105">
        <v>0</v>
      </c>
      <c r="AT42" s="105">
        <v>0</v>
      </c>
      <c r="AU42" s="105" t="s">
        <v>46</v>
      </c>
      <c r="AV42" s="105">
        <v>0</v>
      </c>
      <c r="AW42" s="105">
        <v>0</v>
      </c>
      <c r="AX42" s="105">
        <v>0</v>
      </c>
      <c r="AY42" s="105">
        <v>0</v>
      </c>
      <c r="AZ42" s="105">
        <v>0</v>
      </c>
      <c r="BA42" s="105">
        <v>0</v>
      </c>
      <c r="BB42" s="105">
        <v>0</v>
      </c>
      <c r="BC42" s="105">
        <v>0</v>
      </c>
      <c r="BD42" s="105">
        <v>0</v>
      </c>
      <c r="BE42" s="105">
        <v>0</v>
      </c>
      <c r="BF42" s="105">
        <v>0</v>
      </c>
      <c r="BG42" s="105">
        <v>0</v>
      </c>
      <c r="BH42" s="105">
        <v>0</v>
      </c>
      <c r="BI42" s="105">
        <v>0</v>
      </c>
      <c r="BJ42" s="105">
        <v>0</v>
      </c>
      <c r="BK42" s="105">
        <v>0</v>
      </c>
      <c r="BL42" s="105">
        <v>0</v>
      </c>
      <c r="BM42" s="105">
        <v>0</v>
      </c>
      <c r="BN42" s="105">
        <v>0</v>
      </c>
      <c r="BO42" s="105">
        <v>0</v>
      </c>
      <c r="BP42" s="105">
        <v>0</v>
      </c>
      <c r="BQ42" s="105">
        <v>0</v>
      </c>
      <c r="BR42" s="105">
        <v>0</v>
      </c>
      <c r="BS42" s="105">
        <v>0</v>
      </c>
      <c r="BT42" s="105">
        <v>0</v>
      </c>
      <c r="BU42" s="105">
        <v>0</v>
      </c>
      <c r="BV42" s="105">
        <v>0</v>
      </c>
      <c r="BW42" s="105">
        <v>0</v>
      </c>
      <c r="BX42" s="105">
        <v>0</v>
      </c>
      <c r="BY42" s="105">
        <v>0</v>
      </c>
      <c r="BZ42" s="105">
        <v>0</v>
      </c>
      <c r="CA42" s="105">
        <v>0</v>
      </c>
      <c r="CB42" s="105">
        <v>0</v>
      </c>
      <c r="CC42" s="105">
        <v>0</v>
      </c>
      <c r="CD42" s="105">
        <v>0</v>
      </c>
      <c r="CE42" s="105">
        <v>0</v>
      </c>
      <c r="CF42" s="105">
        <v>0</v>
      </c>
      <c r="CG42" s="105">
        <v>0</v>
      </c>
      <c r="CH42" s="105">
        <v>0</v>
      </c>
      <c r="CI42" s="105">
        <v>0</v>
      </c>
      <c r="CJ42" s="105">
        <v>0</v>
      </c>
      <c r="CK42" s="105">
        <v>0</v>
      </c>
      <c r="CL42" s="99" t="s">
        <v>46</v>
      </c>
    </row>
    <row r="43" spans="1:90" ht="110.25">
      <c r="A43" s="171" t="s">
        <v>81</v>
      </c>
      <c r="B43" s="172" t="s">
        <v>82</v>
      </c>
      <c r="C43" s="171" t="s">
        <v>45</v>
      </c>
      <c r="D43" s="171" t="s">
        <v>46</v>
      </c>
      <c r="E43" s="113">
        <v>0</v>
      </c>
      <c r="F43" s="113">
        <v>0</v>
      </c>
      <c r="G43" s="113">
        <v>0</v>
      </c>
      <c r="H43" s="113">
        <v>0</v>
      </c>
      <c r="I43" s="113">
        <v>0</v>
      </c>
      <c r="J43" s="113">
        <v>0</v>
      </c>
      <c r="K43" s="113">
        <v>0</v>
      </c>
      <c r="L43" s="105">
        <v>0</v>
      </c>
      <c r="M43" s="105">
        <v>0</v>
      </c>
      <c r="N43" s="105">
        <v>0</v>
      </c>
      <c r="O43" s="105">
        <v>0</v>
      </c>
      <c r="P43" s="105">
        <v>0</v>
      </c>
      <c r="Q43" s="105">
        <v>0</v>
      </c>
      <c r="R43" s="105">
        <v>0</v>
      </c>
      <c r="S43" s="105">
        <v>0</v>
      </c>
      <c r="T43" s="105">
        <v>0</v>
      </c>
      <c r="U43" s="105">
        <v>0</v>
      </c>
      <c r="V43" s="105">
        <v>0</v>
      </c>
      <c r="W43" s="105">
        <v>0</v>
      </c>
      <c r="X43" s="105">
        <v>0</v>
      </c>
      <c r="Y43" s="105">
        <v>0</v>
      </c>
      <c r="Z43" s="105">
        <v>0</v>
      </c>
      <c r="AA43" s="105">
        <v>0</v>
      </c>
      <c r="AB43" s="105">
        <v>0</v>
      </c>
      <c r="AC43" s="105">
        <v>0</v>
      </c>
      <c r="AD43" s="105">
        <v>0</v>
      </c>
      <c r="AE43" s="105">
        <v>0</v>
      </c>
      <c r="AF43" s="105">
        <v>0</v>
      </c>
      <c r="AG43" s="105">
        <v>0</v>
      </c>
      <c r="AH43" s="105">
        <v>0</v>
      </c>
      <c r="AI43" s="105">
        <v>0</v>
      </c>
      <c r="AJ43" s="105">
        <v>0</v>
      </c>
      <c r="AK43" s="105">
        <v>0</v>
      </c>
      <c r="AL43" s="105">
        <v>0</v>
      </c>
      <c r="AM43" s="105">
        <v>0</v>
      </c>
      <c r="AN43" s="105">
        <v>0</v>
      </c>
      <c r="AO43" s="105">
        <v>0</v>
      </c>
      <c r="AP43" s="105">
        <v>0</v>
      </c>
      <c r="AQ43" s="105">
        <v>0</v>
      </c>
      <c r="AR43" s="105">
        <v>0</v>
      </c>
      <c r="AS43" s="105">
        <v>0</v>
      </c>
      <c r="AT43" s="105">
        <v>0</v>
      </c>
      <c r="AU43" s="105" t="s">
        <v>46</v>
      </c>
      <c r="AV43" s="105">
        <v>0</v>
      </c>
      <c r="AW43" s="105">
        <v>0</v>
      </c>
      <c r="AX43" s="105">
        <v>0</v>
      </c>
      <c r="AY43" s="105">
        <v>0</v>
      </c>
      <c r="AZ43" s="105">
        <v>0</v>
      </c>
      <c r="BA43" s="105">
        <v>0</v>
      </c>
      <c r="BB43" s="105">
        <v>0</v>
      </c>
      <c r="BC43" s="105">
        <v>0</v>
      </c>
      <c r="BD43" s="105">
        <v>0</v>
      </c>
      <c r="BE43" s="105">
        <v>0</v>
      </c>
      <c r="BF43" s="105">
        <v>0</v>
      </c>
      <c r="BG43" s="105">
        <v>0</v>
      </c>
      <c r="BH43" s="105">
        <v>0</v>
      </c>
      <c r="BI43" s="105">
        <v>0</v>
      </c>
      <c r="BJ43" s="105">
        <v>0</v>
      </c>
      <c r="BK43" s="105">
        <v>0</v>
      </c>
      <c r="BL43" s="105">
        <v>0</v>
      </c>
      <c r="BM43" s="105">
        <v>0</v>
      </c>
      <c r="BN43" s="105">
        <v>0</v>
      </c>
      <c r="BO43" s="105">
        <v>0</v>
      </c>
      <c r="BP43" s="105">
        <v>0</v>
      </c>
      <c r="BQ43" s="105">
        <v>0</v>
      </c>
      <c r="BR43" s="105">
        <v>0</v>
      </c>
      <c r="BS43" s="105">
        <v>0</v>
      </c>
      <c r="BT43" s="105">
        <v>0</v>
      </c>
      <c r="BU43" s="105">
        <v>0</v>
      </c>
      <c r="BV43" s="105">
        <v>0</v>
      </c>
      <c r="BW43" s="105">
        <v>0</v>
      </c>
      <c r="BX43" s="105">
        <v>0</v>
      </c>
      <c r="BY43" s="105">
        <v>0</v>
      </c>
      <c r="BZ43" s="105">
        <v>0</v>
      </c>
      <c r="CA43" s="105">
        <v>0</v>
      </c>
      <c r="CB43" s="105">
        <v>0</v>
      </c>
      <c r="CC43" s="105">
        <v>0</v>
      </c>
      <c r="CD43" s="105">
        <v>0</v>
      </c>
      <c r="CE43" s="105">
        <v>0</v>
      </c>
      <c r="CF43" s="105">
        <v>0</v>
      </c>
      <c r="CG43" s="105">
        <v>0</v>
      </c>
      <c r="CH43" s="105">
        <v>0</v>
      </c>
      <c r="CI43" s="105">
        <v>0</v>
      </c>
      <c r="CJ43" s="105">
        <v>0</v>
      </c>
      <c r="CK43" s="105">
        <v>0</v>
      </c>
      <c r="CL43" s="99" t="s">
        <v>46</v>
      </c>
    </row>
    <row r="44" spans="1:90" ht="94.5">
      <c r="A44" s="171" t="s">
        <v>83</v>
      </c>
      <c r="B44" s="172" t="s">
        <v>84</v>
      </c>
      <c r="C44" s="171" t="s">
        <v>45</v>
      </c>
      <c r="D44" s="171" t="s">
        <v>46</v>
      </c>
      <c r="E44" s="113">
        <f t="shared" ref="E44:BQ44" si="23">SUM(E45:E46)</f>
        <v>0</v>
      </c>
      <c r="F44" s="113">
        <f t="shared" si="23"/>
        <v>0</v>
      </c>
      <c r="G44" s="113">
        <f t="shared" si="23"/>
        <v>0</v>
      </c>
      <c r="H44" s="113">
        <f t="shared" si="23"/>
        <v>0</v>
      </c>
      <c r="I44" s="113">
        <f t="shared" si="23"/>
        <v>0</v>
      </c>
      <c r="J44" s="113">
        <f t="shared" si="23"/>
        <v>0</v>
      </c>
      <c r="K44" s="113">
        <f t="shared" si="23"/>
        <v>0</v>
      </c>
      <c r="L44" s="105">
        <f t="shared" si="23"/>
        <v>0</v>
      </c>
      <c r="M44" s="105">
        <f t="shared" si="23"/>
        <v>0</v>
      </c>
      <c r="N44" s="105">
        <f t="shared" si="23"/>
        <v>0</v>
      </c>
      <c r="O44" s="105">
        <f t="shared" si="23"/>
        <v>0</v>
      </c>
      <c r="P44" s="105">
        <f t="shared" si="23"/>
        <v>0</v>
      </c>
      <c r="Q44" s="105">
        <f t="shared" si="23"/>
        <v>0</v>
      </c>
      <c r="R44" s="105">
        <f t="shared" si="23"/>
        <v>0</v>
      </c>
      <c r="S44" s="105">
        <f t="shared" si="23"/>
        <v>0</v>
      </c>
      <c r="T44" s="105">
        <f t="shared" si="23"/>
        <v>0</v>
      </c>
      <c r="U44" s="105">
        <f t="shared" si="23"/>
        <v>0</v>
      </c>
      <c r="V44" s="105">
        <f t="shared" si="23"/>
        <v>0</v>
      </c>
      <c r="W44" s="105">
        <f t="shared" si="23"/>
        <v>0</v>
      </c>
      <c r="X44" s="105">
        <f t="shared" si="23"/>
        <v>0</v>
      </c>
      <c r="Y44" s="105">
        <f t="shared" si="23"/>
        <v>0</v>
      </c>
      <c r="Z44" s="105">
        <f t="shared" si="23"/>
        <v>0</v>
      </c>
      <c r="AA44" s="105">
        <f t="shared" si="23"/>
        <v>0</v>
      </c>
      <c r="AB44" s="105">
        <f t="shared" si="23"/>
        <v>0</v>
      </c>
      <c r="AC44" s="105">
        <f t="shared" si="23"/>
        <v>0</v>
      </c>
      <c r="AD44" s="105">
        <f t="shared" si="23"/>
        <v>0</v>
      </c>
      <c r="AE44" s="105">
        <f t="shared" si="23"/>
        <v>0</v>
      </c>
      <c r="AF44" s="105">
        <f t="shared" si="23"/>
        <v>0</v>
      </c>
      <c r="AG44" s="105">
        <f t="shared" si="23"/>
        <v>0</v>
      </c>
      <c r="AH44" s="105">
        <f t="shared" si="23"/>
        <v>0</v>
      </c>
      <c r="AI44" s="105">
        <f t="shared" si="23"/>
        <v>0</v>
      </c>
      <c r="AJ44" s="105">
        <f t="shared" si="23"/>
        <v>0</v>
      </c>
      <c r="AK44" s="105">
        <f t="shared" si="23"/>
        <v>0</v>
      </c>
      <c r="AL44" s="105">
        <f t="shared" si="23"/>
        <v>0</v>
      </c>
      <c r="AM44" s="105">
        <f t="shared" si="23"/>
        <v>0</v>
      </c>
      <c r="AN44" s="105">
        <f t="shared" si="23"/>
        <v>0</v>
      </c>
      <c r="AO44" s="105">
        <f t="shared" si="23"/>
        <v>0</v>
      </c>
      <c r="AP44" s="105">
        <f t="shared" si="23"/>
        <v>0</v>
      </c>
      <c r="AQ44" s="105">
        <f t="shared" si="23"/>
        <v>0</v>
      </c>
      <c r="AR44" s="105">
        <f t="shared" si="23"/>
        <v>0</v>
      </c>
      <c r="AS44" s="105">
        <f t="shared" si="23"/>
        <v>0</v>
      </c>
      <c r="AT44" s="105">
        <f t="shared" si="23"/>
        <v>0</v>
      </c>
      <c r="AU44" s="105" t="s">
        <v>46</v>
      </c>
      <c r="AV44" s="105">
        <f t="shared" si="23"/>
        <v>0</v>
      </c>
      <c r="AW44" s="105">
        <f t="shared" si="23"/>
        <v>0</v>
      </c>
      <c r="AX44" s="105">
        <f t="shared" si="23"/>
        <v>0</v>
      </c>
      <c r="AY44" s="105">
        <f t="shared" si="23"/>
        <v>0</v>
      </c>
      <c r="AZ44" s="105">
        <f t="shared" si="23"/>
        <v>0</v>
      </c>
      <c r="BA44" s="105">
        <f t="shared" si="23"/>
        <v>0</v>
      </c>
      <c r="BB44" s="105">
        <f t="shared" si="23"/>
        <v>0</v>
      </c>
      <c r="BC44" s="105">
        <f t="shared" si="23"/>
        <v>0</v>
      </c>
      <c r="BD44" s="105">
        <f t="shared" si="23"/>
        <v>0</v>
      </c>
      <c r="BE44" s="105">
        <f t="shared" si="23"/>
        <v>0</v>
      </c>
      <c r="BF44" s="105">
        <f t="shared" si="23"/>
        <v>0</v>
      </c>
      <c r="BG44" s="105">
        <f t="shared" si="23"/>
        <v>0</v>
      </c>
      <c r="BH44" s="105">
        <f t="shared" si="23"/>
        <v>0</v>
      </c>
      <c r="BI44" s="105">
        <f t="shared" si="23"/>
        <v>0</v>
      </c>
      <c r="BJ44" s="105">
        <f t="shared" si="23"/>
        <v>0</v>
      </c>
      <c r="BK44" s="105">
        <f t="shared" si="23"/>
        <v>0</v>
      </c>
      <c r="BL44" s="105">
        <f t="shared" si="23"/>
        <v>0</v>
      </c>
      <c r="BM44" s="105">
        <f t="shared" si="23"/>
        <v>0</v>
      </c>
      <c r="BN44" s="105">
        <f t="shared" si="23"/>
        <v>0</v>
      </c>
      <c r="BO44" s="105">
        <f t="shared" si="23"/>
        <v>0</v>
      </c>
      <c r="BP44" s="105">
        <f t="shared" si="23"/>
        <v>0</v>
      </c>
      <c r="BQ44" s="105">
        <f t="shared" si="23"/>
        <v>0</v>
      </c>
      <c r="BR44" s="105">
        <f t="shared" ref="BR44:CK44" si="24">SUM(BR45:BR46)</f>
        <v>0</v>
      </c>
      <c r="BS44" s="105">
        <f t="shared" si="24"/>
        <v>0</v>
      </c>
      <c r="BT44" s="105">
        <f t="shared" si="24"/>
        <v>0</v>
      </c>
      <c r="BU44" s="105">
        <f t="shared" si="24"/>
        <v>0</v>
      </c>
      <c r="BV44" s="105">
        <f t="shared" si="24"/>
        <v>0</v>
      </c>
      <c r="BW44" s="105">
        <f t="shared" si="24"/>
        <v>0</v>
      </c>
      <c r="BX44" s="105">
        <f t="shared" si="24"/>
        <v>0</v>
      </c>
      <c r="BY44" s="105">
        <f t="shared" si="24"/>
        <v>0</v>
      </c>
      <c r="BZ44" s="105">
        <f t="shared" si="24"/>
        <v>0</v>
      </c>
      <c r="CA44" s="105">
        <f t="shared" si="24"/>
        <v>0</v>
      </c>
      <c r="CB44" s="105">
        <f t="shared" si="24"/>
        <v>0</v>
      </c>
      <c r="CC44" s="105">
        <f t="shared" si="24"/>
        <v>0</v>
      </c>
      <c r="CD44" s="105">
        <f t="shared" si="24"/>
        <v>0</v>
      </c>
      <c r="CE44" s="105">
        <f t="shared" si="24"/>
        <v>0</v>
      </c>
      <c r="CF44" s="105">
        <f t="shared" si="24"/>
        <v>0</v>
      </c>
      <c r="CG44" s="105">
        <f t="shared" si="24"/>
        <v>0</v>
      </c>
      <c r="CH44" s="105">
        <f t="shared" si="24"/>
        <v>0</v>
      </c>
      <c r="CI44" s="105">
        <f t="shared" si="24"/>
        <v>0</v>
      </c>
      <c r="CJ44" s="105">
        <f t="shared" si="24"/>
        <v>0</v>
      </c>
      <c r="CK44" s="105">
        <f t="shared" si="24"/>
        <v>0</v>
      </c>
      <c r="CL44" s="99" t="s">
        <v>46</v>
      </c>
    </row>
    <row r="45" spans="1:90" ht="78.75">
      <c r="A45" s="171" t="s">
        <v>85</v>
      </c>
      <c r="B45" s="172" t="s">
        <v>86</v>
      </c>
      <c r="C45" s="171" t="s">
        <v>45</v>
      </c>
      <c r="D45" s="171" t="s">
        <v>46</v>
      </c>
      <c r="E45" s="113">
        <v>0</v>
      </c>
      <c r="F45" s="113">
        <v>0</v>
      </c>
      <c r="G45" s="113">
        <v>0</v>
      </c>
      <c r="H45" s="113">
        <v>0</v>
      </c>
      <c r="I45" s="113">
        <v>0</v>
      </c>
      <c r="J45" s="113">
        <v>0</v>
      </c>
      <c r="K45" s="113">
        <v>0</v>
      </c>
      <c r="L45" s="105">
        <v>0</v>
      </c>
      <c r="M45" s="105">
        <v>0</v>
      </c>
      <c r="N45" s="105">
        <v>0</v>
      </c>
      <c r="O45" s="105">
        <v>0</v>
      </c>
      <c r="P45" s="105">
        <v>0</v>
      </c>
      <c r="Q45" s="105">
        <v>0</v>
      </c>
      <c r="R45" s="105">
        <v>0</v>
      </c>
      <c r="S45" s="105">
        <v>0</v>
      </c>
      <c r="T45" s="105">
        <v>0</v>
      </c>
      <c r="U45" s="105">
        <v>0</v>
      </c>
      <c r="V45" s="105">
        <v>0</v>
      </c>
      <c r="W45" s="105">
        <v>0</v>
      </c>
      <c r="X45" s="105">
        <v>0</v>
      </c>
      <c r="Y45" s="105">
        <v>0</v>
      </c>
      <c r="Z45" s="105">
        <v>0</v>
      </c>
      <c r="AA45" s="105">
        <v>0</v>
      </c>
      <c r="AB45" s="105">
        <v>0</v>
      </c>
      <c r="AC45" s="105">
        <v>0</v>
      </c>
      <c r="AD45" s="105">
        <v>0</v>
      </c>
      <c r="AE45" s="105">
        <v>0</v>
      </c>
      <c r="AF45" s="105">
        <v>0</v>
      </c>
      <c r="AG45" s="105">
        <v>0</v>
      </c>
      <c r="AH45" s="105">
        <v>0</v>
      </c>
      <c r="AI45" s="105">
        <v>0</v>
      </c>
      <c r="AJ45" s="105">
        <v>0</v>
      </c>
      <c r="AK45" s="105">
        <v>0</v>
      </c>
      <c r="AL45" s="105">
        <v>0</v>
      </c>
      <c r="AM45" s="105">
        <v>0</v>
      </c>
      <c r="AN45" s="105">
        <v>0</v>
      </c>
      <c r="AO45" s="105">
        <v>0</v>
      </c>
      <c r="AP45" s="105">
        <v>0</v>
      </c>
      <c r="AQ45" s="105">
        <v>0</v>
      </c>
      <c r="AR45" s="105">
        <v>0</v>
      </c>
      <c r="AS45" s="105">
        <v>0</v>
      </c>
      <c r="AT45" s="105">
        <v>0</v>
      </c>
      <c r="AU45" s="105" t="s">
        <v>46</v>
      </c>
      <c r="AV45" s="105">
        <v>0</v>
      </c>
      <c r="AW45" s="105">
        <v>0</v>
      </c>
      <c r="AX45" s="105">
        <v>0</v>
      </c>
      <c r="AY45" s="105">
        <v>0</v>
      </c>
      <c r="AZ45" s="105">
        <v>0</v>
      </c>
      <c r="BA45" s="105">
        <v>0</v>
      </c>
      <c r="BB45" s="105">
        <v>0</v>
      </c>
      <c r="BC45" s="105">
        <v>0</v>
      </c>
      <c r="BD45" s="105">
        <v>0</v>
      </c>
      <c r="BE45" s="105">
        <v>0</v>
      </c>
      <c r="BF45" s="105">
        <v>0</v>
      </c>
      <c r="BG45" s="105">
        <v>0</v>
      </c>
      <c r="BH45" s="105">
        <v>0</v>
      </c>
      <c r="BI45" s="105">
        <v>0</v>
      </c>
      <c r="BJ45" s="105">
        <v>0</v>
      </c>
      <c r="BK45" s="105">
        <v>0</v>
      </c>
      <c r="BL45" s="105">
        <v>0</v>
      </c>
      <c r="BM45" s="105">
        <v>0</v>
      </c>
      <c r="BN45" s="105">
        <v>0</v>
      </c>
      <c r="BO45" s="105">
        <v>0</v>
      </c>
      <c r="BP45" s="105">
        <v>0</v>
      </c>
      <c r="BQ45" s="105">
        <v>0</v>
      </c>
      <c r="BR45" s="105">
        <v>0</v>
      </c>
      <c r="BS45" s="105">
        <v>0</v>
      </c>
      <c r="BT45" s="105">
        <v>0</v>
      </c>
      <c r="BU45" s="105">
        <v>0</v>
      </c>
      <c r="BV45" s="105">
        <v>0</v>
      </c>
      <c r="BW45" s="105">
        <v>0</v>
      </c>
      <c r="BX45" s="105">
        <v>0</v>
      </c>
      <c r="BY45" s="105">
        <v>0</v>
      </c>
      <c r="BZ45" s="105">
        <v>0</v>
      </c>
      <c r="CA45" s="105">
        <v>0</v>
      </c>
      <c r="CB45" s="105">
        <v>0</v>
      </c>
      <c r="CC45" s="105">
        <v>0</v>
      </c>
      <c r="CD45" s="105">
        <v>0</v>
      </c>
      <c r="CE45" s="105">
        <v>0</v>
      </c>
      <c r="CF45" s="105">
        <v>0</v>
      </c>
      <c r="CG45" s="105">
        <v>0</v>
      </c>
      <c r="CH45" s="105">
        <v>0</v>
      </c>
      <c r="CI45" s="105">
        <v>0</v>
      </c>
      <c r="CJ45" s="105">
        <v>0</v>
      </c>
      <c r="CK45" s="105">
        <v>0</v>
      </c>
      <c r="CL45" s="99" t="s">
        <v>46</v>
      </c>
    </row>
    <row r="46" spans="1:90" ht="78.75">
      <c r="A46" s="171" t="s">
        <v>87</v>
      </c>
      <c r="B46" s="172" t="s">
        <v>88</v>
      </c>
      <c r="C46" s="171" t="s">
        <v>45</v>
      </c>
      <c r="D46" s="171" t="s">
        <v>46</v>
      </c>
      <c r="E46" s="113">
        <v>0</v>
      </c>
      <c r="F46" s="113">
        <v>0</v>
      </c>
      <c r="G46" s="113">
        <v>0</v>
      </c>
      <c r="H46" s="113">
        <v>0</v>
      </c>
      <c r="I46" s="113">
        <v>0</v>
      </c>
      <c r="J46" s="113">
        <v>0</v>
      </c>
      <c r="K46" s="113">
        <v>0</v>
      </c>
      <c r="L46" s="105">
        <v>0</v>
      </c>
      <c r="M46" s="105">
        <v>0</v>
      </c>
      <c r="N46" s="105">
        <v>0</v>
      </c>
      <c r="O46" s="105">
        <v>0</v>
      </c>
      <c r="P46" s="105">
        <v>0</v>
      </c>
      <c r="Q46" s="105">
        <v>0</v>
      </c>
      <c r="R46" s="105">
        <v>0</v>
      </c>
      <c r="S46" s="105">
        <v>0</v>
      </c>
      <c r="T46" s="105">
        <v>0</v>
      </c>
      <c r="U46" s="105">
        <v>0</v>
      </c>
      <c r="V46" s="105">
        <v>0</v>
      </c>
      <c r="W46" s="105">
        <v>0</v>
      </c>
      <c r="X46" s="105">
        <v>0</v>
      </c>
      <c r="Y46" s="105">
        <v>0</v>
      </c>
      <c r="Z46" s="105">
        <v>0</v>
      </c>
      <c r="AA46" s="105">
        <v>0</v>
      </c>
      <c r="AB46" s="105">
        <v>0</v>
      </c>
      <c r="AC46" s="105">
        <v>0</v>
      </c>
      <c r="AD46" s="105">
        <v>0</v>
      </c>
      <c r="AE46" s="105">
        <v>0</v>
      </c>
      <c r="AF46" s="105">
        <v>0</v>
      </c>
      <c r="AG46" s="105">
        <v>0</v>
      </c>
      <c r="AH46" s="105">
        <v>0</v>
      </c>
      <c r="AI46" s="105">
        <v>0</v>
      </c>
      <c r="AJ46" s="105">
        <v>0</v>
      </c>
      <c r="AK46" s="105">
        <v>0</v>
      </c>
      <c r="AL46" s="105">
        <v>0</v>
      </c>
      <c r="AM46" s="105">
        <v>0</v>
      </c>
      <c r="AN46" s="105">
        <v>0</v>
      </c>
      <c r="AO46" s="105">
        <v>0</v>
      </c>
      <c r="AP46" s="105">
        <v>0</v>
      </c>
      <c r="AQ46" s="105">
        <v>0</v>
      </c>
      <c r="AR46" s="105">
        <v>0</v>
      </c>
      <c r="AS46" s="105">
        <v>0</v>
      </c>
      <c r="AT46" s="105">
        <v>0</v>
      </c>
      <c r="AU46" s="105" t="s">
        <v>46</v>
      </c>
      <c r="AV46" s="105">
        <v>0</v>
      </c>
      <c r="AW46" s="105">
        <v>0</v>
      </c>
      <c r="AX46" s="105">
        <v>0</v>
      </c>
      <c r="AY46" s="105">
        <v>0</v>
      </c>
      <c r="AZ46" s="105">
        <v>0</v>
      </c>
      <c r="BA46" s="105">
        <v>0</v>
      </c>
      <c r="BB46" s="105">
        <v>0</v>
      </c>
      <c r="BC46" s="105">
        <v>0</v>
      </c>
      <c r="BD46" s="105">
        <v>0</v>
      </c>
      <c r="BE46" s="105">
        <v>0</v>
      </c>
      <c r="BF46" s="105">
        <v>0</v>
      </c>
      <c r="BG46" s="105">
        <v>0</v>
      </c>
      <c r="BH46" s="105">
        <v>0</v>
      </c>
      <c r="BI46" s="105">
        <v>0</v>
      </c>
      <c r="BJ46" s="105">
        <v>0</v>
      </c>
      <c r="BK46" s="105">
        <v>0</v>
      </c>
      <c r="BL46" s="105">
        <v>0</v>
      </c>
      <c r="BM46" s="105">
        <v>0</v>
      </c>
      <c r="BN46" s="105">
        <v>0</v>
      </c>
      <c r="BO46" s="105">
        <v>0</v>
      </c>
      <c r="BP46" s="105">
        <v>0</v>
      </c>
      <c r="BQ46" s="105">
        <v>0</v>
      </c>
      <c r="BR46" s="105">
        <v>0</v>
      </c>
      <c r="BS46" s="105">
        <v>0</v>
      </c>
      <c r="BT46" s="105">
        <v>0</v>
      </c>
      <c r="BU46" s="105">
        <v>0</v>
      </c>
      <c r="BV46" s="105">
        <v>0</v>
      </c>
      <c r="BW46" s="105">
        <v>0</v>
      </c>
      <c r="BX46" s="105">
        <v>0</v>
      </c>
      <c r="BY46" s="105">
        <v>0</v>
      </c>
      <c r="BZ46" s="105">
        <v>0</v>
      </c>
      <c r="CA46" s="105">
        <v>0</v>
      </c>
      <c r="CB46" s="105">
        <v>0</v>
      </c>
      <c r="CC46" s="105">
        <v>0</v>
      </c>
      <c r="CD46" s="105">
        <v>0</v>
      </c>
      <c r="CE46" s="105">
        <v>0</v>
      </c>
      <c r="CF46" s="105">
        <v>0</v>
      </c>
      <c r="CG46" s="105">
        <v>0</v>
      </c>
      <c r="CH46" s="105">
        <v>0</v>
      </c>
      <c r="CI46" s="105">
        <v>0</v>
      </c>
      <c r="CJ46" s="105">
        <v>0</v>
      </c>
      <c r="CK46" s="105">
        <v>0</v>
      </c>
      <c r="CL46" s="99" t="s">
        <v>46</v>
      </c>
    </row>
    <row r="47" spans="1:90" ht="47.25">
      <c r="A47" s="171" t="s">
        <v>89</v>
      </c>
      <c r="B47" s="172" t="s">
        <v>90</v>
      </c>
      <c r="C47" s="171" t="s">
        <v>45</v>
      </c>
      <c r="D47" s="171" t="s">
        <v>46</v>
      </c>
      <c r="E47" s="113" t="e">
        <f>SUM(E48,#REF!,E51,#REF!)</f>
        <v>#REF!</v>
      </c>
      <c r="F47" s="113" t="e">
        <f>SUM(F48,#REF!,F51,#REF!)</f>
        <v>#REF!</v>
      </c>
      <c r="G47" s="113" t="e">
        <f>SUM(G48,#REF!,G51,#REF!)</f>
        <v>#REF!</v>
      </c>
      <c r="H47" s="113" t="e">
        <f>SUM(H48,#REF!,H51,#REF!)</f>
        <v>#REF!</v>
      </c>
      <c r="I47" s="113" t="e">
        <f>SUM(I48,#REF!,I51,#REF!)</f>
        <v>#REF!</v>
      </c>
      <c r="J47" s="113" t="e">
        <f>SUM(J48,#REF!,J51,#REF!)</f>
        <v>#REF!</v>
      </c>
      <c r="K47" s="113" t="e">
        <f>SUM(K48,#REF!,K51,#REF!)</f>
        <v>#REF!</v>
      </c>
      <c r="L47" s="105">
        <f t="shared" ref="L47:BX47" si="25">SUM(L48,L52,L55,L66)</f>
        <v>0</v>
      </c>
      <c r="M47" s="105">
        <f t="shared" si="25"/>
        <v>0</v>
      </c>
      <c r="N47" s="105">
        <f t="shared" si="25"/>
        <v>0</v>
      </c>
      <c r="O47" s="105">
        <f t="shared" si="25"/>
        <v>0</v>
      </c>
      <c r="P47" s="105">
        <f t="shared" si="25"/>
        <v>0</v>
      </c>
      <c r="Q47" s="105">
        <f t="shared" si="25"/>
        <v>0</v>
      </c>
      <c r="R47" s="105">
        <f t="shared" si="25"/>
        <v>0</v>
      </c>
      <c r="S47" s="105" t="e">
        <f t="shared" si="25"/>
        <v>#REF!</v>
      </c>
      <c r="T47" s="105">
        <f t="shared" si="25"/>
        <v>0</v>
      </c>
      <c r="U47" s="105">
        <f t="shared" si="25"/>
        <v>0</v>
      </c>
      <c r="V47" s="105">
        <f t="shared" si="25"/>
        <v>0</v>
      </c>
      <c r="W47" s="105" t="e">
        <f t="shared" si="25"/>
        <v>#REF!</v>
      </c>
      <c r="X47" s="105" t="e">
        <f t="shared" si="25"/>
        <v>#REF!</v>
      </c>
      <c r="Y47" s="105" t="e">
        <f t="shared" si="25"/>
        <v>#REF!</v>
      </c>
      <c r="Z47" s="105" t="e">
        <f t="shared" si="25"/>
        <v>#REF!</v>
      </c>
      <c r="AA47" s="105">
        <f t="shared" si="25"/>
        <v>0</v>
      </c>
      <c r="AB47" s="105">
        <f t="shared" si="25"/>
        <v>0</v>
      </c>
      <c r="AC47" s="105">
        <f t="shared" si="25"/>
        <v>0</v>
      </c>
      <c r="AD47" s="105" t="e">
        <f t="shared" si="25"/>
        <v>#REF!</v>
      </c>
      <c r="AE47" s="105" t="e">
        <f t="shared" si="25"/>
        <v>#REF!</v>
      </c>
      <c r="AF47" s="105" t="e">
        <f t="shared" si="25"/>
        <v>#REF!</v>
      </c>
      <c r="AG47" s="105" t="e">
        <f t="shared" si="25"/>
        <v>#REF!</v>
      </c>
      <c r="AH47" s="105">
        <f t="shared" si="25"/>
        <v>0</v>
      </c>
      <c r="AI47" s="105">
        <f t="shared" si="25"/>
        <v>0</v>
      </c>
      <c r="AJ47" s="105">
        <f t="shared" si="25"/>
        <v>0</v>
      </c>
      <c r="AK47" s="105" t="e">
        <f t="shared" si="25"/>
        <v>#REF!</v>
      </c>
      <c r="AL47" s="105" t="e">
        <f t="shared" si="25"/>
        <v>#REF!</v>
      </c>
      <c r="AM47" s="105" t="e">
        <f t="shared" si="25"/>
        <v>#REF!</v>
      </c>
      <c r="AN47" s="105" t="e">
        <f t="shared" si="25"/>
        <v>#REF!</v>
      </c>
      <c r="AO47" s="105">
        <f t="shared" si="25"/>
        <v>0</v>
      </c>
      <c r="AP47" s="105">
        <f t="shared" si="25"/>
        <v>0</v>
      </c>
      <c r="AQ47" s="105">
        <f t="shared" si="25"/>
        <v>0</v>
      </c>
      <c r="AR47" s="105" t="e">
        <f t="shared" si="25"/>
        <v>#REF!</v>
      </c>
      <c r="AS47" s="105" t="e">
        <f t="shared" si="25"/>
        <v>#REF!</v>
      </c>
      <c r="AT47" s="105" t="e">
        <f t="shared" si="25"/>
        <v>#REF!</v>
      </c>
      <c r="AU47" s="105" t="s">
        <v>46</v>
      </c>
      <c r="AV47" s="105">
        <f t="shared" si="25"/>
        <v>0</v>
      </c>
      <c r="AW47" s="105">
        <f t="shared" si="25"/>
        <v>0</v>
      </c>
      <c r="AX47" s="105">
        <f t="shared" si="25"/>
        <v>0</v>
      </c>
      <c r="AY47" s="105">
        <f t="shared" si="25"/>
        <v>0</v>
      </c>
      <c r="AZ47" s="105">
        <f t="shared" si="25"/>
        <v>0</v>
      </c>
      <c r="BA47" s="105">
        <f t="shared" si="25"/>
        <v>0</v>
      </c>
      <c r="BB47" s="105">
        <f t="shared" si="25"/>
        <v>0</v>
      </c>
      <c r="BC47" s="105" t="e">
        <f t="shared" si="25"/>
        <v>#REF!</v>
      </c>
      <c r="BD47" s="105">
        <f t="shared" si="25"/>
        <v>0</v>
      </c>
      <c r="BE47" s="105">
        <f t="shared" si="25"/>
        <v>0</v>
      </c>
      <c r="BF47" s="105">
        <f t="shared" si="25"/>
        <v>0</v>
      </c>
      <c r="BG47" s="105" t="e">
        <f t="shared" si="25"/>
        <v>#REF!</v>
      </c>
      <c r="BH47" s="105" t="e">
        <f t="shared" si="25"/>
        <v>#REF!</v>
      </c>
      <c r="BI47" s="105" t="e">
        <f t="shared" si="25"/>
        <v>#REF!</v>
      </c>
      <c r="BJ47" s="105">
        <f t="shared" si="25"/>
        <v>0</v>
      </c>
      <c r="BK47" s="105">
        <f t="shared" si="25"/>
        <v>0</v>
      </c>
      <c r="BL47" s="105">
        <f t="shared" si="25"/>
        <v>0</v>
      </c>
      <c r="BM47" s="105">
        <f t="shared" si="25"/>
        <v>0</v>
      </c>
      <c r="BN47" s="105">
        <f t="shared" si="25"/>
        <v>0</v>
      </c>
      <c r="BO47" s="105">
        <f t="shared" si="25"/>
        <v>0</v>
      </c>
      <c r="BP47" s="123" t="e">
        <f t="shared" si="25"/>
        <v>#REF!</v>
      </c>
      <c r="BQ47" s="105">
        <f t="shared" si="25"/>
        <v>0</v>
      </c>
      <c r="BR47" s="105">
        <f t="shared" si="25"/>
        <v>0</v>
      </c>
      <c r="BS47" s="105">
        <f t="shared" si="25"/>
        <v>0</v>
      </c>
      <c r="BT47" s="105">
        <f t="shared" si="25"/>
        <v>0</v>
      </c>
      <c r="BU47" s="105">
        <f t="shared" si="25"/>
        <v>0</v>
      </c>
      <c r="BV47" s="105">
        <f t="shared" si="25"/>
        <v>0</v>
      </c>
      <c r="BW47" s="105" t="e">
        <f t="shared" si="25"/>
        <v>#REF!</v>
      </c>
      <c r="BX47" s="105" t="e">
        <f t="shared" si="25"/>
        <v>#REF!</v>
      </c>
      <c r="BY47" s="105" t="e">
        <f t="shared" ref="BY47:CK47" si="26">SUM(BY48,BY52,BY55,BY66)</f>
        <v>#REF!</v>
      </c>
      <c r="BZ47" s="105">
        <f t="shared" si="26"/>
        <v>0</v>
      </c>
      <c r="CA47" s="105">
        <f t="shared" si="26"/>
        <v>0</v>
      </c>
      <c r="CB47" s="105">
        <f t="shared" si="26"/>
        <v>0</v>
      </c>
      <c r="CC47" s="105">
        <f t="shared" si="26"/>
        <v>0</v>
      </c>
      <c r="CD47" s="105" t="e">
        <f t="shared" si="26"/>
        <v>#REF!</v>
      </c>
      <c r="CE47" s="105">
        <f t="shared" si="26"/>
        <v>0</v>
      </c>
      <c r="CF47" s="105">
        <f t="shared" si="26"/>
        <v>0</v>
      </c>
      <c r="CG47" s="105">
        <f t="shared" si="26"/>
        <v>0</v>
      </c>
      <c r="CH47" s="105">
        <f t="shared" si="26"/>
        <v>0</v>
      </c>
      <c r="CI47" s="105">
        <f t="shared" si="26"/>
        <v>0</v>
      </c>
      <c r="CJ47" s="105">
        <f t="shared" si="26"/>
        <v>0</v>
      </c>
      <c r="CK47" s="105">
        <f t="shared" si="26"/>
        <v>0</v>
      </c>
      <c r="CL47" s="99" t="s">
        <v>46</v>
      </c>
    </row>
    <row r="48" spans="1:90" ht="78.75">
      <c r="A48" s="171" t="s">
        <v>91</v>
      </c>
      <c r="B48" s="172" t="s">
        <v>92</v>
      </c>
      <c r="C48" s="171" t="s">
        <v>45</v>
      </c>
      <c r="D48" s="171" t="s">
        <v>46</v>
      </c>
      <c r="E48" s="113" t="e">
        <f t="shared" ref="E48:BQ48" si="27">SUM(E49,E50)</f>
        <v>#REF!</v>
      </c>
      <c r="F48" s="113" t="e">
        <f t="shared" si="27"/>
        <v>#REF!</v>
      </c>
      <c r="G48" s="113" t="e">
        <f t="shared" si="27"/>
        <v>#REF!</v>
      </c>
      <c r="H48" s="113" t="e">
        <f t="shared" si="27"/>
        <v>#REF!</v>
      </c>
      <c r="I48" s="113" t="e">
        <f t="shared" si="27"/>
        <v>#REF!</v>
      </c>
      <c r="J48" s="113" t="e">
        <f t="shared" si="27"/>
        <v>#REF!</v>
      </c>
      <c r="K48" s="113" t="e">
        <f t="shared" si="27"/>
        <v>#REF!</v>
      </c>
      <c r="L48" s="105">
        <f t="shared" si="27"/>
        <v>0</v>
      </c>
      <c r="M48" s="105">
        <f t="shared" si="27"/>
        <v>0</v>
      </c>
      <c r="N48" s="105">
        <f t="shared" si="27"/>
        <v>0</v>
      </c>
      <c r="O48" s="105">
        <f t="shared" si="27"/>
        <v>0</v>
      </c>
      <c r="P48" s="105">
        <f t="shared" si="27"/>
        <v>0</v>
      </c>
      <c r="Q48" s="105">
        <f t="shared" si="27"/>
        <v>0</v>
      </c>
      <c r="R48" s="105">
        <f t="shared" si="27"/>
        <v>0</v>
      </c>
      <c r="S48" s="105" t="e">
        <f t="shared" si="27"/>
        <v>#REF!</v>
      </c>
      <c r="T48" s="105">
        <f t="shared" si="27"/>
        <v>0</v>
      </c>
      <c r="U48" s="105">
        <f t="shared" si="27"/>
        <v>0</v>
      </c>
      <c r="V48" s="105">
        <f t="shared" si="27"/>
        <v>0</v>
      </c>
      <c r="W48" s="105" t="e">
        <f t="shared" si="27"/>
        <v>#REF!</v>
      </c>
      <c r="X48" s="105" t="e">
        <f t="shared" si="27"/>
        <v>#REF!</v>
      </c>
      <c r="Y48" s="105" t="e">
        <f t="shared" si="27"/>
        <v>#REF!</v>
      </c>
      <c r="Z48" s="105" t="e">
        <f t="shared" si="27"/>
        <v>#REF!</v>
      </c>
      <c r="AA48" s="105">
        <f t="shared" si="27"/>
        <v>0</v>
      </c>
      <c r="AB48" s="105">
        <f t="shared" si="27"/>
        <v>0</v>
      </c>
      <c r="AC48" s="105">
        <f t="shared" si="27"/>
        <v>0</v>
      </c>
      <c r="AD48" s="105" t="e">
        <f t="shared" si="27"/>
        <v>#REF!</v>
      </c>
      <c r="AE48" s="105" t="e">
        <f t="shared" si="27"/>
        <v>#REF!</v>
      </c>
      <c r="AF48" s="105" t="e">
        <f t="shared" si="27"/>
        <v>#REF!</v>
      </c>
      <c r="AG48" s="105" t="e">
        <f t="shared" si="27"/>
        <v>#REF!</v>
      </c>
      <c r="AH48" s="105">
        <f t="shared" si="27"/>
        <v>0</v>
      </c>
      <c r="AI48" s="105">
        <f t="shared" si="27"/>
        <v>0</v>
      </c>
      <c r="AJ48" s="105">
        <f t="shared" si="27"/>
        <v>0</v>
      </c>
      <c r="AK48" s="105" t="e">
        <f t="shared" si="27"/>
        <v>#REF!</v>
      </c>
      <c r="AL48" s="105" t="e">
        <f t="shared" si="27"/>
        <v>#REF!</v>
      </c>
      <c r="AM48" s="105" t="e">
        <f t="shared" si="27"/>
        <v>#REF!</v>
      </c>
      <c r="AN48" s="105" t="e">
        <f t="shared" si="27"/>
        <v>#REF!</v>
      </c>
      <c r="AO48" s="105">
        <f t="shared" si="27"/>
        <v>0</v>
      </c>
      <c r="AP48" s="105">
        <f t="shared" si="27"/>
        <v>0</v>
      </c>
      <c r="AQ48" s="105">
        <f t="shared" si="27"/>
        <v>0</v>
      </c>
      <c r="AR48" s="105" t="e">
        <f t="shared" si="27"/>
        <v>#REF!</v>
      </c>
      <c r="AS48" s="105" t="e">
        <f t="shared" si="27"/>
        <v>#REF!</v>
      </c>
      <c r="AT48" s="105" t="e">
        <f t="shared" si="27"/>
        <v>#REF!</v>
      </c>
      <c r="AU48" s="105" t="s">
        <v>46</v>
      </c>
      <c r="AV48" s="105">
        <f t="shared" si="27"/>
        <v>0</v>
      </c>
      <c r="AW48" s="105">
        <f t="shared" si="27"/>
        <v>0</v>
      </c>
      <c r="AX48" s="105">
        <f t="shared" si="27"/>
        <v>0</v>
      </c>
      <c r="AY48" s="105">
        <f t="shared" si="27"/>
        <v>0</v>
      </c>
      <c r="AZ48" s="105">
        <f t="shared" si="27"/>
        <v>0</v>
      </c>
      <c r="BA48" s="105">
        <f t="shared" si="27"/>
        <v>0</v>
      </c>
      <c r="BB48" s="105">
        <f t="shared" si="27"/>
        <v>0</v>
      </c>
      <c r="BC48" s="105" t="e">
        <f t="shared" si="27"/>
        <v>#REF!</v>
      </c>
      <c r="BD48" s="105">
        <f t="shared" si="27"/>
        <v>0</v>
      </c>
      <c r="BE48" s="105">
        <f t="shared" si="27"/>
        <v>0</v>
      </c>
      <c r="BF48" s="105">
        <f t="shared" si="27"/>
        <v>0</v>
      </c>
      <c r="BG48" s="105" t="e">
        <f t="shared" si="27"/>
        <v>#REF!</v>
      </c>
      <c r="BH48" s="105" t="e">
        <f t="shared" si="27"/>
        <v>#REF!</v>
      </c>
      <c r="BI48" s="105" t="e">
        <f t="shared" si="27"/>
        <v>#REF!</v>
      </c>
      <c r="BJ48" s="105">
        <f t="shared" si="27"/>
        <v>0</v>
      </c>
      <c r="BK48" s="105">
        <f t="shared" si="27"/>
        <v>0</v>
      </c>
      <c r="BL48" s="105">
        <f t="shared" si="27"/>
        <v>0</v>
      </c>
      <c r="BM48" s="105">
        <f t="shared" si="27"/>
        <v>0</v>
      </c>
      <c r="BN48" s="105">
        <f t="shared" si="27"/>
        <v>0</v>
      </c>
      <c r="BO48" s="105">
        <f t="shared" si="27"/>
        <v>0</v>
      </c>
      <c r="BP48" s="105">
        <f t="shared" si="27"/>
        <v>0</v>
      </c>
      <c r="BQ48" s="105">
        <f t="shared" si="27"/>
        <v>0</v>
      </c>
      <c r="BR48" s="105">
        <f t="shared" ref="BR48:CK48" si="28">SUM(BR49,BR50)</f>
        <v>0</v>
      </c>
      <c r="BS48" s="105">
        <f t="shared" si="28"/>
        <v>0</v>
      </c>
      <c r="BT48" s="105">
        <f t="shared" si="28"/>
        <v>0</v>
      </c>
      <c r="BU48" s="105">
        <f t="shared" si="28"/>
        <v>0</v>
      </c>
      <c r="BV48" s="105">
        <f t="shared" si="28"/>
        <v>0</v>
      </c>
      <c r="BW48" s="105">
        <f t="shared" si="28"/>
        <v>0</v>
      </c>
      <c r="BX48" s="105">
        <f t="shared" si="28"/>
        <v>0</v>
      </c>
      <c r="BY48" s="105">
        <f t="shared" si="28"/>
        <v>0</v>
      </c>
      <c r="BZ48" s="105">
        <f t="shared" si="28"/>
        <v>0</v>
      </c>
      <c r="CA48" s="105">
        <f t="shared" si="28"/>
        <v>0</v>
      </c>
      <c r="CB48" s="105">
        <f t="shared" si="28"/>
        <v>0</v>
      </c>
      <c r="CC48" s="105">
        <f t="shared" si="28"/>
        <v>0</v>
      </c>
      <c r="CD48" s="105" t="e">
        <f t="shared" si="28"/>
        <v>#REF!</v>
      </c>
      <c r="CE48" s="105">
        <f t="shared" si="28"/>
        <v>0</v>
      </c>
      <c r="CF48" s="105">
        <f t="shared" si="28"/>
        <v>0</v>
      </c>
      <c r="CG48" s="105">
        <f t="shared" si="28"/>
        <v>0</v>
      </c>
      <c r="CH48" s="105">
        <f t="shared" si="28"/>
        <v>0</v>
      </c>
      <c r="CI48" s="105">
        <f t="shared" si="28"/>
        <v>0</v>
      </c>
      <c r="CJ48" s="105">
        <f t="shared" si="28"/>
        <v>0</v>
      </c>
      <c r="CK48" s="105">
        <f t="shared" si="28"/>
        <v>0</v>
      </c>
      <c r="CL48" s="99" t="s">
        <v>46</v>
      </c>
    </row>
    <row r="49" spans="1:91" ht="31.5">
      <c r="A49" s="171" t="s">
        <v>93</v>
      </c>
      <c r="B49" s="172" t="s">
        <v>94</v>
      </c>
      <c r="C49" s="171" t="s">
        <v>45</v>
      </c>
      <c r="D49" s="171" t="s">
        <v>46</v>
      </c>
      <c r="E49" s="113">
        <v>0</v>
      </c>
      <c r="F49" s="113">
        <v>0</v>
      </c>
      <c r="G49" s="113">
        <v>0</v>
      </c>
      <c r="H49" s="113">
        <v>0</v>
      </c>
      <c r="I49" s="113">
        <v>0</v>
      </c>
      <c r="J49" s="113">
        <v>0</v>
      </c>
      <c r="K49" s="113">
        <v>0</v>
      </c>
      <c r="L49" s="105">
        <v>0</v>
      </c>
      <c r="M49" s="105">
        <v>0</v>
      </c>
      <c r="N49" s="105">
        <v>0</v>
      </c>
      <c r="O49" s="105">
        <v>0</v>
      </c>
      <c r="P49" s="105">
        <v>0</v>
      </c>
      <c r="Q49" s="105">
        <v>0</v>
      </c>
      <c r="R49" s="105">
        <v>0</v>
      </c>
      <c r="S49" s="105">
        <v>0</v>
      </c>
      <c r="T49" s="105">
        <v>0</v>
      </c>
      <c r="U49" s="105">
        <v>0</v>
      </c>
      <c r="V49" s="105">
        <v>0</v>
      </c>
      <c r="W49" s="105">
        <v>0</v>
      </c>
      <c r="X49" s="105">
        <v>0</v>
      </c>
      <c r="Y49" s="105">
        <v>0</v>
      </c>
      <c r="Z49" s="105">
        <v>0</v>
      </c>
      <c r="AA49" s="105">
        <v>0</v>
      </c>
      <c r="AB49" s="105">
        <v>0</v>
      </c>
      <c r="AC49" s="105">
        <v>0</v>
      </c>
      <c r="AD49" s="105">
        <v>0</v>
      </c>
      <c r="AE49" s="105">
        <v>0</v>
      </c>
      <c r="AF49" s="105">
        <v>0</v>
      </c>
      <c r="AG49" s="105">
        <v>0</v>
      </c>
      <c r="AH49" s="105">
        <v>0</v>
      </c>
      <c r="AI49" s="105">
        <v>0</v>
      </c>
      <c r="AJ49" s="105">
        <v>0</v>
      </c>
      <c r="AK49" s="105">
        <v>0</v>
      </c>
      <c r="AL49" s="105">
        <v>0</v>
      </c>
      <c r="AM49" s="105">
        <v>0</v>
      </c>
      <c r="AN49" s="105">
        <v>0</v>
      </c>
      <c r="AO49" s="105">
        <v>0</v>
      </c>
      <c r="AP49" s="105">
        <v>0</v>
      </c>
      <c r="AQ49" s="105">
        <v>0</v>
      </c>
      <c r="AR49" s="105">
        <v>0</v>
      </c>
      <c r="AS49" s="105">
        <v>0</v>
      </c>
      <c r="AT49" s="105">
        <v>0</v>
      </c>
      <c r="AU49" s="105" t="s">
        <v>46</v>
      </c>
      <c r="AV49" s="105">
        <v>0</v>
      </c>
      <c r="AW49" s="105">
        <v>0</v>
      </c>
      <c r="AX49" s="105">
        <v>0</v>
      </c>
      <c r="AY49" s="105">
        <v>0</v>
      </c>
      <c r="AZ49" s="105">
        <v>0</v>
      </c>
      <c r="BA49" s="105">
        <v>0</v>
      </c>
      <c r="BB49" s="105">
        <v>0</v>
      </c>
      <c r="BC49" s="105">
        <v>0</v>
      </c>
      <c r="BD49" s="105">
        <v>0</v>
      </c>
      <c r="BE49" s="105">
        <v>0</v>
      </c>
      <c r="BF49" s="105">
        <v>0</v>
      </c>
      <c r="BG49" s="105">
        <v>0</v>
      </c>
      <c r="BH49" s="105">
        <v>0</v>
      </c>
      <c r="BI49" s="105">
        <v>0</v>
      </c>
      <c r="BJ49" s="105">
        <v>0</v>
      </c>
      <c r="BK49" s="105">
        <v>0</v>
      </c>
      <c r="BL49" s="105">
        <v>0</v>
      </c>
      <c r="BM49" s="105">
        <v>0</v>
      </c>
      <c r="BN49" s="105">
        <v>0</v>
      </c>
      <c r="BO49" s="105">
        <v>0</v>
      </c>
      <c r="BP49" s="105">
        <v>0</v>
      </c>
      <c r="BQ49" s="105">
        <v>0</v>
      </c>
      <c r="BR49" s="105">
        <v>0</v>
      </c>
      <c r="BS49" s="105">
        <v>0</v>
      </c>
      <c r="BT49" s="105">
        <v>0</v>
      </c>
      <c r="BU49" s="105">
        <v>0</v>
      </c>
      <c r="BV49" s="105">
        <v>0</v>
      </c>
      <c r="BW49" s="105">
        <v>0</v>
      </c>
      <c r="BX49" s="105">
        <v>0</v>
      </c>
      <c r="BY49" s="105">
        <v>0</v>
      </c>
      <c r="BZ49" s="105">
        <v>0</v>
      </c>
      <c r="CA49" s="105">
        <v>0</v>
      </c>
      <c r="CB49" s="105">
        <v>0</v>
      </c>
      <c r="CC49" s="105">
        <v>0</v>
      </c>
      <c r="CD49" s="105">
        <v>0</v>
      </c>
      <c r="CE49" s="105">
        <v>0</v>
      </c>
      <c r="CF49" s="105">
        <v>0</v>
      </c>
      <c r="CG49" s="105">
        <v>0</v>
      </c>
      <c r="CH49" s="105">
        <v>0</v>
      </c>
      <c r="CI49" s="105">
        <v>0</v>
      </c>
      <c r="CJ49" s="105">
        <v>0</v>
      </c>
      <c r="CK49" s="105">
        <v>0</v>
      </c>
      <c r="CL49" s="99" t="s">
        <v>46</v>
      </c>
    </row>
    <row r="50" spans="1:91" ht="63">
      <c r="A50" s="171" t="s">
        <v>95</v>
      </c>
      <c r="B50" s="172" t="s">
        <v>96</v>
      </c>
      <c r="C50" s="171" t="s">
        <v>45</v>
      </c>
      <c r="D50" s="171" t="s">
        <v>46</v>
      </c>
      <c r="E50" s="113" t="e">
        <f>SUM(#REF!)</f>
        <v>#REF!</v>
      </c>
      <c r="F50" s="113" t="e">
        <f>SUM(#REF!)</f>
        <v>#REF!</v>
      </c>
      <c r="G50" s="113" t="e">
        <f>SUM(#REF!)</f>
        <v>#REF!</v>
      </c>
      <c r="H50" s="113" t="e">
        <f>SUM(#REF!)</f>
        <v>#REF!</v>
      </c>
      <c r="I50" s="113" t="e">
        <f>SUM(#REF!)</f>
        <v>#REF!</v>
      </c>
      <c r="J50" s="113" t="e">
        <f>SUM(#REF!)</f>
        <v>#REF!</v>
      </c>
      <c r="K50" s="113" t="e">
        <f>SUM(#REF!)</f>
        <v>#REF!</v>
      </c>
      <c r="L50" s="105">
        <f>L51</f>
        <v>0</v>
      </c>
      <c r="M50" s="105">
        <f t="shared" ref="M50:BW50" si="29">M51</f>
        <v>0</v>
      </c>
      <c r="N50" s="105">
        <f t="shared" si="29"/>
        <v>0</v>
      </c>
      <c r="O50" s="105">
        <f t="shared" si="29"/>
        <v>0</v>
      </c>
      <c r="P50" s="105">
        <f t="shared" si="29"/>
        <v>0</v>
      </c>
      <c r="Q50" s="105">
        <f t="shared" si="29"/>
        <v>0</v>
      </c>
      <c r="R50" s="105">
        <f t="shared" si="29"/>
        <v>0</v>
      </c>
      <c r="S50" s="105" t="e">
        <f t="shared" si="29"/>
        <v>#REF!</v>
      </c>
      <c r="T50" s="105">
        <f t="shared" si="29"/>
        <v>0</v>
      </c>
      <c r="U50" s="105">
        <f t="shared" si="29"/>
        <v>0</v>
      </c>
      <c r="V50" s="105">
        <f t="shared" si="29"/>
        <v>0</v>
      </c>
      <c r="W50" s="105" t="e">
        <f t="shared" si="29"/>
        <v>#REF!</v>
      </c>
      <c r="X50" s="105" t="e">
        <f t="shared" si="29"/>
        <v>#REF!</v>
      </c>
      <c r="Y50" s="105" t="e">
        <f t="shared" si="29"/>
        <v>#REF!</v>
      </c>
      <c r="Z50" s="105" t="e">
        <f t="shared" si="29"/>
        <v>#REF!</v>
      </c>
      <c r="AA50" s="105">
        <f t="shared" si="29"/>
        <v>0</v>
      </c>
      <c r="AB50" s="105">
        <f t="shared" si="29"/>
        <v>0</v>
      </c>
      <c r="AC50" s="105">
        <f t="shared" si="29"/>
        <v>0</v>
      </c>
      <c r="AD50" s="105" t="e">
        <f t="shared" si="29"/>
        <v>#REF!</v>
      </c>
      <c r="AE50" s="105" t="e">
        <f t="shared" si="29"/>
        <v>#REF!</v>
      </c>
      <c r="AF50" s="105" t="e">
        <f t="shared" si="29"/>
        <v>#REF!</v>
      </c>
      <c r="AG50" s="105" t="e">
        <f t="shared" si="29"/>
        <v>#REF!</v>
      </c>
      <c r="AH50" s="105">
        <f t="shared" si="29"/>
        <v>0</v>
      </c>
      <c r="AI50" s="105">
        <f t="shared" si="29"/>
        <v>0</v>
      </c>
      <c r="AJ50" s="105">
        <f t="shared" si="29"/>
        <v>0</v>
      </c>
      <c r="AK50" s="105" t="e">
        <f t="shared" si="29"/>
        <v>#REF!</v>
      </c>
      <c r="AL50" s="105" t="e">
        <f t="shared" si="29"/>
        <v>#REF!</v>
      </c>
      <c r="AM50" s="105" t="e">
        <f t="shared" si="29"/>
        <v>#REF!</v>
      </c>
      <c r="AN50" s="105" t="e">
        <f t="shared" si="29"/>
        <v>#REF!</v>
      </c>
      <c r="AO50" s="105">
        <f t="shared" si="29"/>
        <v>0</v>
      </c>
      <c r="AP50" s="105">
        <f t="shared" si="29"/>
        <v>0</v>
      </c>
      <c r="AQ50" s="105">
        <f t="shared" si="29"/>
        <v>0</v>
      </c>
      <c r="AR50" s="105" t="e">
        <f t="shared" si="29"/>
        <v>#REF!</v>
      </c>
      <c r="AS50" s="105" t="e">
        <f t="shared" si="29"/>
        <v>#REF!</v>
      </c>
      <c r="AT50" s="105" t="e">
        <f t="shared" si="29"/>
        <v>#REF!</v>
      </c>
      <c r="AU50" s="105" t="s">
        <v>46</v>
      </c>
      <c r="AV50" s="105">
        <f t="shared" si="29"/>
        <v>0</v>
      </c>
      <c r="AW50" s="105">
        <f t="shared" si="29"/>
        <v>0</v>
      </c>
      <c r="AX50" s="105">
        <f t="shared" si="29"/>
        <v>0</v>
      </c>
      <c r="AY50" s="105">
        <f t="shared" si="29"/>
        <v>0</v>
      </c>
      <c r="AZ50" s="105">
        <f t="shared" si="29"/>
        <v>0</v>
      </c>
      <c r="BA50" s="105">
        <f t="shared" si="29"/>
        <v>0</v>
      </c>
      <c r="BB50" s="105">
        <f t="shared" si="29"/>
        <v>0</v>
      </c>
      <c r="BC50" s="105" t="e">
        <f t="shared" si="29"/>
        <v>#REF!</v>
      </c>
      <c r="BD50" s="105">
        <f t="shared" si="29"/>
        <v>0</v>
      </c>
      <c r="BE50" s="105">
        <f t="shared" si="29"/>
        <v>0</v>
      </c>
      <c r="BF50" s="105">
        <f t="shared" si="29"/>
        <v>0</v>
      </c>
      <c r="BG50" s="105" t="e">
        <f t="shared" si="29"/>
        <v>#REF!</v>
      </c>
      <c r="BH50" s="105" t="e">
        <f t="shared" si="29"/>
        <v>#REF!</v>
      </c>
      <c r="BI50" s="105" t="e">
        <f t="shared" si="29"/>
        <v>#REF!</v>
      </c>
      <c r="BJ50" s="105">
        <f t="shared" si="29"/>
        <v>0</v>
      </c>
      <c r="BK50" s="105">
        <f t="shared" si="29"/>
        <v>0</v>
      </c>
      <c r="BL50" s="105">
        <f t="shared" si="29"/>
        <v>0</v>
      </c>
      <c r="BM50" s="105">
        <f t="shared" si="29"/>
        <v>0</v>
      </c>
      <c r="BN50" s="105">
        <f t="shared" si="29"/>
        <v>0</v>
      </c>
      <c r="BO50" s="105">
        <f t="shared" si="29"/>
        <v>0</v>
      </c>
      <c r="BP50" s="105">
        <f t="shared" si="29"/>
        <v>0</v>
      </c>
      <c r="BQ50" s="105">
        <f t="shared" si="29"/>
        <v>0</v>
      </c>
      <c r="BR50" s="105">
        <f t="shared" si="29"/>
        <v>0</v>
      </c>
      <c r="BS50" s="105">
        <f t="shared" si="29"/>
        <v>0</v>
      </c>
      <c r="BT50" s="105">
        <f t="shared" si="29"/>
        <v>0</v>
      </c>
      <c r="BU50" s="105">
        <f t="shared" si="29"/>
        <v>0</v>
      </c>
      <c r="BV50" s="105">
        <f t="shared" si="29"/>
        <v>0</v>
      </c>
      <c r="BW50" s="105">
        <f t="shared" si="29"/>
        <v>0</v>
      </c>
      <c r="BX50" s="105">
        <v>0</v>
      </c>
      <c r="BY50" s="105">
        <v>0</v>
      </c>
      <c r="BZ50" s="105">
        <v>0</v>
      </c>
      <c r="CA50" s="105">
        <v>0</v>
      </c>
      <c r="CB50" s="105">
        <v>0</v>
      </c>
      <c r="CC50" s="105">
        <v>0</v>
      </c>
      <c r="CD50" s="105" t="e">
        <f>CD51</f>
        <v>#REF!</v>
      </c>
      <c r="CE50" s="105">
        <v>0</v>
      </c>
      <c r="CF50" s="105">
        <v>0</v>
      </c>
      <c r="CG50" s="105">
        <v>0</v>
      </c>
      <c r="CH50" s="105">
        <v>0</v>
      </c>
      <c r="CI50" s="105">
        <v>0</v>
      </c>
      <c r="CJ50" s="105">
        <v>0</v>
      </c>
      <c r="CK50" s="105">
        <v>0</v>
      </c>
      <c r="CL50" s="99" t="s">
        <v>46</v>
      </c>
    </row>
    <row r="51" spans="1:91">
      <c r="A51" s="171" t="s">
        <v>97</v>
      </c>
      <c r="B51" s="172" t="s">
        <v>98</v>
      </c>
      <c r="C51" s="171" t="s">
        <v>99</v>
      </c>
      <c r="D51" s="171" t="s">
        <v>46</v>
      </c>
      <c r="E51" s="113" t="e">
        <f>SUM(#REF!,E54,E55,E56,#REF!,E59,E60,E61)</f>
        <v>#REF!</v>
      </c>
      <c r="F51" s="113" t="e">
        <f>SUM(#REF!,F54,F55,F56,#REF!,F59,F60,F61)</f>
        <v>#REF!</v>
      </c>
      <c r="G51" s="113" t="e">
        <f>SUM(#REF!,G54,G55,G56,#REF!,G59,G60,G61)</f>
        <v>#REF!</v>
      </c>
      <c r="H51" s="113" t="e">
        <f>SUM(#REF!,H54,H55,H56,#REF!,H59,H60,H61)</f>
        <v>#REF!</v>
      </c>
      <c r="I51" s="113" t="e">
        <f>SUM(#REF!,I54,I55,I56,#REF!,I59,I60,I61)</f>
        <v>#REF!</v>
      </c>
      <c r="J51" s="113" t="e">
        <f>SUM(#REF!,J54,J55,J56,#REF!,J59,J60,J61)</f>
        <v>#REF!</v>
      </c>
      <c r="K51" s="113" t="e">
        <f>SUM(#REF!,K54,K55,K56,#REF!,K59,K60,K61)</f>
        <v>#REF!</v>
      </c>
      <c r="L51" s="105">
        <v>0</v>
      </c>
      <c r="M51" s="105">
        <v>0</v>
      </c>
      <c r="N51" s="105">
        <v>0</v>
      </c>
      <c r="O51" s="105">
        <v>0</v>
      </c>
      <c r="P51" s="105">
        <v>0</v>
      </c>
      <c r="Q51" s="105">
        <v>0</v>
      </c>
      <c r="R51" s="105">
        <v>0</v>
      </c>
      <c r="S51" s="105" t="e">
        <f>#REF!</f>
        <v>#REF!</v>
      </c>
      <c r="T51" s="105">
        <v>0</v>
      </c>
      <c r="U51" s="105">
        <v>0</v>
      </c>
      <c r="V51" s="105">
        <v>0</v>
      </c>
      <c r="W51" s="105" t="e">
        <f>#REF!</f>
        <v>#REF!</v>
      </c>
      <c r="X51" s="105" t="e">
        <f>#REF!</f>
        <v>#REF!</v>
      </c>
      <c r="Y51" s="105" t="e">
        <f>#REF!</f>
        <v>#REF!</v>
      </c>
      <c r="Z51" s="105" t="e">
        <f>#REF!</f>
        <v>#REF!</v>
      </c>
      <c r="AA51" s="105">
        <v>0</v>
      </c>
      <c r="AB51" s="105">
        <v>0</v>
      </c>
      <c r="AC51" s="105">
        <v>0</v>
      </c>
      <c r="AD51" s="105" t="e">
        <f>#REF!</f>
        <v>#REF!</v>
      </c>
      <c r="AE51" s="105" t="e">
        <f>#REF!</f>
        <v>#REF!</v>
      </c>
      <c r="AF51" s="105" t="e">
        <f>#REF!</f>
        <v>#REF!</v>
      </c>
      <c r="AG51" s="105" t="e">
        <f>#REF!</f>
        <v>#REF!</v>
      </c>
      <c r="AH51" s="105">
        <v>0</v>
      </c>
      <c r="AI51" s="105">
        <v>0</v>
      </c>
      <c r="AJ51" s="105">
        <v>0</v>
      </c>
      <c r="AK51" s="105" t="e">
        <f>#REF!</f>
        <v>#REF!</v>
      </c>
      <c r="AL51" s="105" t="e">
        <f>#REF!</f>
        <v>#REF!</v>
      </c>
      <c r="AM51" s="105" t="e">
        <f>#REF!</f>
        <v>#REF!</v>
      </c>
      <c r="AN51" s="105" t="e">
        <f>#REF!</f>
        <v>#REF!</v>
      </c>
      <c r="AO51" s="105">
        <v>0</v>
      </c>
      <c r="AP51" s="105">
        <v>0</v>
      </c>
      <c r="AQ51" s="105">
        <v>0</v>
      </c>
      <c r="AR51" s="105" t="e">
        <f>#REF!</f>
        <v>#REF!</v>
      </c>
      <c r="AS51" s="105" t="e">
        <f>#REF!</f>
        <v>#REF!</v>
      </c>
      <c r="AT51" s="105" t="e">
        <f>#REF!</f>
        <v>#REF!</v>
      </c>
      <c r="AU51" s="209" t="s">
        <v>46</v>
      </c>
      <c r="AV51" s="105">
        <v>0</v>
      </c>
      <c r="AW51" s="105">
        <v>0</v>
      </c>
      <c r="AX51" s="105">
        <v>0</v>
      </c>
      <c r="AY51" s="105">
        <v>0</v>
      </c>
      <c r="AZ51" s="105">
        <v>0</v>
      </c>
      <c r="BA51" s="105">
        <v>0</v>
      </c>
      <c r="BB51" s="105">
        <v>0</v>
      </c>
      <c r="BC51" s="105" t="e">
        <f>#REF!</f>
        <v>#REF!</v>
      </c>
      <c r="BD51" s="105">
        <v>0</v>
      </c>
      <c r="BE51" s="105">
        <v>0</v>
      </c>
      <c r="BF51" s="105">
        <v>0</v>
      </c>
      <c r="BG51" s="105" t="e">
        <f>#REF!</f>
        <v>#REF!</v>
      </c>
      <c r="BH51" s="105" t="e">
        <f>#REF!</f>
        <v>#REF!</v>
      </c>
      <c r="BI51" s="105" t="e">
        <f>#REF!</f>
        <v>#REF!</v>
      </c>
      <c r="BJ51" s="105">
        <v>0</v>
      </c>
      <c r="BK51" s="105">
        <v>0</v>
      </c>
      <c r="BL51" s="105">
        <v>0</v>
      </c>
      <c r="BM51" s="105">
        <v>0</v>
      </c>
      <c r="BN51" s="105">
        <v>0</v>
      </c>
      <c r="BO51" s="105">
        <v>0</v>
      </c>
      <c r="BP51" s="105">
        <v>0</v>
      </c>
      <c r="BQ51" s="105">
        <v>0</v>
      </c>
      <c r="BR51" s="105">
        <v>0</v>
      </c>
      <c r="BS51" s="105">
        <v>0</v>
      </c>
      <c r="BT51" s="105">
        <v>0</v>
      </c>
      <c r="BU51" s="105">
        <v>0</v>
      </c>
      <c r="BV51" s="105">
        <v>0</v>
      </c>
      <c r="BW51" s="105">
        <v>0</v>
      </c>
      <c r="BX51" s="105" t="e">
        <f>#REF!</f>
        <v>#REF!</v>
      </c>
      <c r="BY51" s="105" t="e">
        <f>#REF!</f>
        <v>#REF!</v>
      </c>
      <c r="BZ51" s="105">
        <v>0</v>
      </c>
      <c r="CA51" s="105">
        <v>0</v>
      </c>
      <c r="CB51" s="105">
        <v>0</v>
      </c>
      <c r="CC51" s="105">
        <v>0</v>
      </c>
      <c r="CD51" s="105" t="e">
        <f>#REF!</f>
        <v>#REF!</v>
      </c>
      <c r="CE51" s="105">
        <v>0</v>
      </c>
      <c r="CF51" s="105">
        <v>0</v>
      </c>
      <c r="CG51" s="105">
        <v>0</v>
      </c>
      <c r="CH51" s="105">
        <v>0</v>
      </c>
      <c r="CI51" s="105">
        <v>0</v>
      </c>
      <c r="CJ51" s="105">
        <v>0</v>
      </c>
      <c r="CK51" s="105">
        <v>0</v>
      </c>
      <c r="CL51" s="99" t="s">
        <v>46</v>
      </c>
    </row>
    <row r="52" spans="1:91" ht="47.25">
      <c r="A52" s="171" t="s">
        <v>100</v>
      </c>
      <c r="B52" s="172" t="s">
        <v>101</v>
      </c>
      <c r="C52" s="171" t="s">
        <v>45</v>
      </c>
      <c r="D52" s="171" t="s">
        <v>46</v>
      </c>
      <c r="E52" s="113">
        <f>[5]В0228_1037000158513_04_0_69_!BL60</f>
        <v>0</v>
      </c>
      <c r="F52" s="113">
        <f>[5]В0228_1037000158513_04_0_69_!BM60</f>
        <v>0</v>
      </c>
      <c r="G52" s="113">
        <v>0</v>
      </c>
      <c r="H52" s="113">
        <v>0</v>
      </c>
      <c r="I52" s="113">
        <v>0</v>
      </c>
      <c r="J52" s="113">
        <f>[5]В0228_1037000158513_04_0_69_!BO60</f>
        <v>0</v>
      </c>
      <c r="K52" s="113">
        <f>[5]В0228_1037000158513_04_0_69_!BP60</f>
        <v>100</v>
      </c>
      <c r="L52" s="105">
        <f t="shared" ref="L52:BX52" si="30">SUM(L53,L54)</f>
        <v>0</v>
      </c>
      <c r="M52" s="105">
        <f t="shared" si="30"/>
        <v>0</v>
      </c>
      <c r="N52" s="105">
        <f t="shared" si="30"/>
        <v>0</v>
      </c>
      <c r="O52" s="105">
        <f t="shared" si="30"/>
        <v>0</v>
      </c>
      <c r="P52" s="105">
        <f t="shared" si="30"/>
        <v>0</v>
      </c>
      <c r="Q52" s="105">
        <f t="shared" si="30"/>
        <v>0</v>
      </c>
      <c r="R52" s="105">
        <f t="shared" si="30"/>
        <v>0</v>
      </c>
      <c r="S52" s="105">
        <f t="shared" si="30"/>
        <v>0</v>
      </c>
      <c r="T52" s="105">
        <f t="shared" si="30"/>
        <v>0</v>
      </c>
      <c r="U52" s="105">
        <f t="shared" si="30"/>
        <v>0</v>
      </c>
      <c r="V52" s="105">
        <f t="shared" si="30"/>
        <v>0</v>
      </c>
      <c r="W52" s="105">
        <f t="shared" si="30"/>
        <v>0</v>
      </c>
      <c r="X52" s="105">
        <f t="shared" si="30"/>
        <v>0</v>
      </c>
      <c r="Y52" s="105">
        <f t="shared" si="30"/>
        <v>0</v>
      </c>
      <c r="Z52" s="105">
        <f t="shared" si="30"/>
        <v>0</v>
      </c>
      <c r="AA52" s="105">
        <f t="shared" si="30"/>
        <v>0</v>
      </c>
      <c r="AB52" s="105">
        <f t="shared" si="30"/>
        <v>0</v>
      </c>
      <c r="AC52" s="105">
        <f t="shared" si="30"/>
        <v>0</v>
      </c>
      <c r="AD52" s="105">
        <f t="shared" si="30"/>
        <v>0</v>
      </c>
      <c r="AE52" s="105">
        <f t="shared" si="30"/>
        <v>0</v>
      </c>
      <c r="AF52" s="105">
        <f t="shared" si="30"/>
        <v>0</v>
      </c>
      <c r="AG52" s="105">
        <f t="shared" si="30"/>
        <v>0</v>
      </c>
      <c r="AH52" s="105">
        <f t="shared" si="30"/>
        <v>0</v>
      </c>
      <c r="AI52" s="105">
        <f t="shared" si="30"/>
        <v>0</v>
      </c>
      <c r="AJ52" s="105">
        <f t="shared" si="30"/>
        <v>0</v>
      </c>
      <c r="AK52" s="105">
        <f t="shared" si="30"/>
        <v>0</v>
      </c>
      <c r="AL52" s="105">
        <f t="shared" si="30"/>
        <v>0</v>
      </c>
      <c r="AM52" s="105">
        <f t="shared" si="30"/>
        <v>0</v>
      </c>
      <c r="AN52" s="105">
        <f t="shared" si="30"/>
        <v>0</v>
      </c>
      <c r="AO52" s="105">
        <f t="shared" si="30"/>
        <v>0</v>
      </c>
      <c r="AP52" s="105">
        <f t="shared" si="30"/>
        <v>0</v>
      </c>
      <c r="AQ52" s="105">
        <f t="shared" si="30"/>
        <v>0</v>
      </c>
      <c r="AR52" s="105">
        <f t="shared" si="30"/>
        <v>0</v>
      </c>
      <c r="AS52" s="105">
        <f t="shared" si="30"/>
        <v>0</v>
      </c>
      <c r="AT52" s="105">
        <f t="shared" si="30"/>
        <v>0</v>
      </c>
      <c r="AU52" s="105" t="s">
        <v>46</v>
      </c>
      <c r="AV52" s="105">
        <f t="shared" si="30"/>
        <v>0</v>
      </c>
      <c r="AW52" s="105">
        <f t="shared" si="30"/>
        <v>0</v>
      </c>
      <c r="AX52" s="105">
        <f t="shared" si="30"/>
        <v>0</v>
      </c>
      <c r="AY52" s="105">
        <f t="shared" si="30"/>
        <v>0</v>
      </c>
      <c r="AZ52" s="105">
        <f t="shared" si="30"/>
        <v>0</v>
      </c>
      <c r="BA52" s="105">
        <f t="shared" si="30"/>
        <v>0</v>
      </c>
      <c r="BB52" s="105">
        <f t="shared" si="30"/>
        <v>0</v>
      </c>
      <c r="BC52" s="105">
        <f t="shared" si="30"/>
        <v>0</v>
      </c>
      <c r="BD52" s="105">
        <f t="shared" si="30"/>
        <v>0</v>
      </c>
      <c r="BE52" s="105">
        <f t="shared" si="30"/>
        <v>0</v>
      </c>
      <c r="BF52" s="105">
        <f t="shared" si="30"/>
        <v>0</v>
      </c>
      <c r="BG52" s="105">
        <f t="shared" si="30"/>
        <v>0</v>
      </c>
      <c r="BH52" s="105">
        <f t="shared" si="30"/>
        <v>0</v>
      </c>
      <c r="BI52" s="105">
        <f t="shared" si="30"/>
        <v>0</v>
      </c>
      <c r="BJ52" s="105">
        <f t="shared" si="30"/>
        <v>0</v>
      </c>
      <c r="BK52" s="105">
        <f t="shared" si="30"/>
        <v>0</v>
      </c>
      <c r="BL52" s="105">
        <f t="shared" si="30"/>
        <v>0</v>
      </c>
      <c r="BM52" s="105">
        <f t="shared" si="30"/>
        <v>0</v>
      </c>
      <c r="BN52" s="105">
        <f t="shared" si="30"/>
        <v>0</v>
      </c>
      <c r="BO52" s="105">
        <f t="shared" si="30"/>
        <v>0</v>
      </c>
      <c r="BP52" s="105">
        <f t="shared" si="30"/>
        <v>0</v>
      </c>
      <c r="BQ52" s="105">
        <f t="shared" si="30"/>
        <v>0</v>
      </c>
      <c r="BR52" s="105">
        <f t="shared" si="30"/>
        <v>0</v>
      </c>
      <c r="BS52" s="105">
        <f t="shared" si="30"/>
        <v>0</v>
      </c>
      <c r="BT52" s="105">
        <f t="shared" si="30"/>
        <v>0</v>
      </c>
      <c r="BU52" s="105">
        <f t="shared" si="30"/>
        <v>0</v>
      </c>
      <c r="BV52" s="105">
        <f t="shared" si="30"/>
        <v>0</v>
      </c>
      <c r="BW52" s="105">
        <f t="shared" si="30"/>
        <v>0</v>
      </c>
      <c r="BX52" s="105">
        <f t="shared" si="30"/>
        <v>0</v>
      </c>
      <c r="BY52" s="105">
        <f t="shared" ref="BY52:CK52" si="31">SUM(BY53,BY54)</f>
        <v>0</v>
      </c>
      <c r="BZ52" s="105">
        <f t="shared" si="31"/>
        <v>0</v>
      </c>
      <c r="CA52" s="105">
        <f t="shared" si="31"/>
        <v>0</v>
      </c>
      <c r="CB52" s="105">
        <f t="shared" si="31"/>
        <v>0</v>
      </c>
      <c r="CC52" s="105">
        <f t="shared" si="31"/>
        <v>0</v>
      </c>
      <c r="CD52" s="105">
        <f t="shared" si="31"/>
        <v>0</v>
      </c>
      <c r="CE52" s="105">
        <v>0</v>
      </c>
      <c r="CF52" s="105">
        <f t="shared" si="31"/>
        <v>0</v>
      </c>
      <c r="CG52" s="105">
        <f t="shared" si="31"/>
        <v>0</v>
      </c>
      <c r="CH52" s="105">
        <f t="shared" si="31"/>
        <v>0</v>
      </c>
      <c r="CI52" s="105">
        <f t="shared" si="31"/>
        <v>0</v>
      </c>
      <c r="CJ52" s="105">
        <f t="shared" si="31"/>
        <v>0</v>
      </c>
      <c r="CK52" s="105">
        <f t="shared" si="31"/>
        <v>0</v>
      </c>
      <c r="CL52" s="99" t="s">
        <v>46</v>
      </c>
      <c r="CM52" s="197"/>
    </row>
    <row r="53" spans="1:91" ht="31.5">
      <c r="A53" s="171" t="s">
        <v>105</v>
      </c>
      <c r="B53" s="172" t="s">
        <v>106</v>
      </c>
      <c r="C53" s="171" t="s">
        <v>45</v>
      </c>
      <c r="D53" s="171" t="s">
        <v>46</v>
      </c>
      <c r="E53" s="113">
        <f>[5]В0228_1037000158513_04_0_69_!BL61</f>
        <v>0</v>
      </c>
      <c r="F53" s="113">
        <f>[5]В0228_1037000158513_04_0_69_!BM61</f>
        <v>0</v>
      </c>
      <c r="G53" s="113">
        <v>0</v>
      </c>
      <c r="H53" s="113">
        <v>0</v>
      </c>
      <c r="I53" s="113">
        <v>0</v>
      </c>
      <c r="J53" s="113">
        <f>[5]В0228_1037000158513_04_0_69_!BO61</f>
        <v>0</v>
      </c>
      <c r="K53" s="113">
        <f>[5]В0228_1037000158513_04_0_69_!BP61</f>
        <v>600</v>
      </c>
      <c r="L53" s="105">
        <v>0</v>
      </c>
      <c r="M53" s="105">
        <v>0</v>
      </c>
      <c r="N53" s="105">
        <v>0</v>
      </c>
      <c r="O53" s="105">
        <v>0</v>
      </c>
      <c r="P53" s="105">
        <v>0</v>
      </c>
      <c r="Q53" s="105">
        <v>0</v>
      </c>
      <c r="R53" s="105">
        <v>0</v>
      </c>
      <c r="S53" s="105">
        <v>0</v>
      </c>
      <c r="T53" s="105">
        <v>0</v>
      </c>
      <c r="U53" s="105">
        <v>0</v>
      </c>
      <c r="V53" s="105">
        <v>0</v>
      </c>
      <c r="W53" s="105">
        <v>0</v>
      </c>
      <c r="X53" s="105">
        <v>0</v>
      </c>
      <c r="Y53" s="105">
        <v>0</v>
      </c>
      <c r="Z53" s="105">
        <v>0</v>
      </c>
      <c r="AA53" s="105">
        <v>0</v>
      </c>
      <c r="AB53" s="105">
        <v>0</v>
      </c>
      <c r="AC53" s="105">
        <v>0</v>
      </c>
      <c r="AD53" s="105">
        <v>0</v>
      </c>
      <c r="AE53" s="105">
        <v>0</v>
      </c>
      <c r="AF53" s="105">
        <v>0</v>
      </c>
      <c r="AG53" s="105">
        <v>0</v>
      </c>
      <c r="AH53" s="105">
        <v>0</v>
      </c>
      <c r="AI53" s="105">
        <v>0</v>
      </c>
      <c r="AJ53" s="105">
        <v>0</v>
      </c>
      <c r="AK53" s="105">
        <v>0</v>
      </c>
      <c r="AL53" s="105">
        <v>0</v>
      </c>
      <c r="AM53" s="105">
        <v>0</v>
      </c>
      <c r="AN53" s="105">
        <v>0</v>
      </c>
      <c r="AO53" s="105">
        <v>0</v>
      </c>
      <c r="AP53" s="105">
        <v>0</v>
      </c>
      <c r="AQ53" s="105">
        <v>0</v>
      </c>
      <c r="AR53" s="105">
        <v>0</v>
      </c>
      <c r="AS53" s="105">
        <v>0</v>
      </c>
      <c r="AT53" s="105">
        <v>0</v>
      </c>
      <c r="AU53" s="105" t="s">
        <v>46</v>
      </c>
      <c r="AV53" s="105">
        <v>0</v>
      </c>
      <c r="AW53" s="105">
        <v>0</v>
      </c>
      <c r="AX53" s="105">
        <v>0</v>
      </c>
      <c r="AY53" s="105">
        <v>0</v>
      </c>
      <c r="AZ53" s="105">
        <v>0</v>
      </c>
      <c r="BA53" s="105">
        <v>0</v>
      </c>
      <c r="BB53" s="105">
        <v>0</v>
      </c>
      <c r="BC53" s="105">
        <v>0</v>
      </c>
      <c r="BD53" s="105">
        <v>0</v>
      </c>
      <c r="BE53" s="105">
        <v>0</v>
      </c>
      <c r="BF53" s="105">
        <v>0</v>
      </c>
      <c r="BG53" s="105">
        <v>0</v>
      </c>
      <c r="BH53" s="105">
        <v>0</v>
      </c>
      <c r="BI53" s="105">
        <v>0</v>
      </c>
      <c r="BJ53" s="105">
        <v>0</v>
      </c>
      <c r="BK53" s="105">
        <v>0</v>
      </c>
      <c r="BL53" s="105">
        <v>0</v>
      </c>
      <c r="BM53" s="105">
        <v>0</v>
      </c>
      <c r="BN53" s="105">
        <v>0</v>
      </c>
      <c r="BO53" s="105">
        <v>0</v>
      </c>
      <c r="BP53" s="105">
        <v>0</v>
      </c>
      <c r="BQ53" s="105">
        <v>0</v>
      </c>
      <c r="BR53" s="105">
        <v>0</v>
      </c>
      <c r="BS53" s="105">
        <v>0</v>
      </c>
      <c r="BT53" s="105">
        <v>0</v>
      </c>
      <c r="BU53" s="105">
        <v>0</v>
      </c>
      <c r="BV53" s="105">
        <v>0</v>
      </c>
      <c r="BW53" s="105">
        <v>0</v>
      </c>
      <c r="BX53" s="105">
        <v>0</v>
      </c>
      <c r="BY53" s="105">
        <v>0</v>
      </c>
      <c r="BZ53" s="105">
        <v>0</v>
      </c>
      <c r="CA53" s="105">
        <v>0</v>
      </c>
      <c r="CB53" s="105">
        <v>0</v>
      </c>
      <c r="CC53" s="105">
        <v>0</v>
      </c>
      <c r="CD53" s="105">
        <v>0</v>
      </c>
      <c r="CE53" s="105">
        <v>0</v>
      </c>
      <c r="CF53" s="105">
        <v>0</v>
      </c>
      <c r="CG53" s="105">
        <v>0</v>
      </c>
      <c r="CH53" s="105">
        <v>0</v>
      </c>
      <c r="CI53" s="105">
        <v>0</v>
      </c>
      <c r="CJ53" s="105">
        <v>0</v>
      </c>
      <c r="CK53" s="105">
        <v>0</v>
      </c>
      <c r="CL53" s="99" t="s">
        <v>46</v>
      </c>
      <c r="CM53" s="197"/>
    </row>
    <row r="54" spans="1:91" ht="47.25">
      <c r="A54" s="171" t="s">
        <v>108</v>
      </c>
      <c r="B54" s="172" t="s">
        <v>109</v>
      </c>
      <c r="C54" s="171" t="s">
        <v>45</v>
      </c>
      <c r="D54" s="171" t="s">
        <v>46</v>
      </c>
      <c r="E54" s="113">
        <v>0</v>
      </c>
      <c r="F54" s="113">
        <v>0</v>
      </c>
      <c r="G54" s="113">
        <v>0</v>
      </c>
      <c r="H54" s="113">
        <v>0</v>
      </c>
      <c r="I54" s="113">
        <v>0</v>
      </c>
      <c r="J54" s="113">
        <v>0</v>
      </c>
      <c r="K54" s="113">
        <v>0</v>
      </c>
      <c r="L54" s="105">
        <v>0</v>
      </c>
      <c r="M54" s="105">
        <v>0</v>
      </c>
      <c r="N54" s="105">
        <v>0</v>
      </c>
      <c r="O54" s="105">
        <v>0</v>
      </c>
      <c r="P54" s="105">
        <v>0</v>
      </c>
      <c r="Q54" s="105">
        <v>0</v>
      </c>
      <c r="R54" s="105">
        <v>0</v>
      </c>
      <c r="S54" s="105">
        <v>0</v>
      </c>
      <c r="T54" s="105">
        <v>0</v>
      </c>
      <c r="U54" s="105">
        <v>0</v>
      </c>
      <c r="V54" s="105">
        <v>0</v>
      </c>
      <c r="W54" s="105">
        <v>0</v>
      </c>
      <c r="X54" s="105">
        <v>0</v>
      </c>
      <c r="Y54" s="105">
        <v>0</v>
      </c>
      <c r="Z54" s="105">
        <v>0</v>
      </c>
      <c r="AA54" s="105">
        <v>0</v>
      </c>
      <c r="AB54" s="105">
        <v>0</v>
      </c>
      <c r="AC54" s="105">
        <v>0</v>
      </c>
      <c r="AD54" s="105">
        <v>0</v>
      </c>
      <c r="AE54" s="105">
        <v>0</v>
      </c>
      <c r="AF54" s="105">
        <v>0</v>
      </c>
      <c r="AG54" s="105">
        <v>0</v>
      </c>
      <c r="AH54" s="105">
        <v>0</v>
      </c>
      <c r="AI54" s="105">
        <v>0</v>
      </c>
      <c r="AJ54" s="105">
        <v>0</v>
      </c>
      <c r="AK54" s="105">
        <v>0</v>
      </c>
      <c r="AL54" s="105">
        <v>0</v>
      </c>
      <c r="AM54" s="105">
        <v>0</v>
      </c>
      <c r="AN54" s="105">
        <v>0</v>
      </c>
      <c r="AO54" s="105">
        <v>0</v>
      </c>
      <c r="AP54" s="105">
        <v>0</v>
      </c>
      <c r="AQ54" s="105">
        <v>0</v>
      </c>
      <c r="AR54" s="105">
        <v>0</v>
      </c>
      <c r="AS54" s="105">
        <v>0</v>
      </c>
      <c r="AT54" s="105">
        <v>0</v>
      </c>
      <c r="AU54" s="105" t="s">
        <v>46</v>
      </c>
      <c r="AV54" s="105">
        <v>0</v>
      </c>
      <c r="AW54" s="105">
        <v>0</v>
      </c>
      <c r="AX54" s="105">
        <v>0</v>
      </c>
      <c r="AY54" s="105">
        <v>0</v>
      </c>
      <c r="AZ54" s="105">
        <v>0</v>
      </c>
      <c r="BA54" s="105">
        <v>0</v>
      </c>
      <c r="BB54" s="105">
        <v>0</v>
      </c>
      <c r="BC54" s="105">
        <v>0</v>
      </c>
      <c r="BD54" s="105">
        <v>0</v>
      </c>
      <c r="BE54" s="105">
        <v>0</v>
      </c>
      <c r="BF54" s="105">
        <v>0</v>
      </c>
      <c r="BG54" s="105">
        <v>0</v>
      </c>
      <c r="BH54" s="105">
        <v>0</v>
      </c>
      <c r="BI54" s="105">
        <v>0</v>
      </c>
      <c r="BJ54" s="105">
        <v>0</v>
      </c>
      <c r="BK54" s="105">
        <v>0</v>
      </c>
      <c r="BL54" s="105">
        <v>0</v>
      </c>
      <c r="BM54" s="105">
        <v>0</v>
      </c>
      <c r="BN54" s="105">
        <v>0</v>
      </c>
      <c r="BO54" s="105">
        <v>0</v>
      </c>
      <c r="BP54" s="105">
        <v>0</v>
      </c>
      <c r="BQ54" s="105">
        <v>0</v>
      </c>
      <c r="BR54" s="105">
        <v>0</v>
      </c>
      <c r="BS54" s="105">
        <v>0</v>
      </c>
      <c r="BT54" s="105">
        <v>0</v>
      </c>
      <c r="BU54" s="105">
        <v>0</v>
      </c>
      <c r="BV54" s="105">
        <v>0</v>
      </c>
      <c r="BW54" s="105">
        <v>0</v>
      </c>
      <c r="BX54" s="105">
        <v>0</v>
      </c>
      <c r="BY54" s="105">
        <v>0</v>
      </c>
      <c r="BZ54" s="105">
        <v>0</v>
      </c>
      <c r="CA54" s="105">
        <v>0</v>
      </c>
      <c r="CB54" s="105">
        <v>0</v>
      </c>
      <c r="CC54" s="105">
        <v>0</v>
      </c>
      <c r="CD54" s="105">
        <v>0</v>
      </c>
      <c r="CE54" s="105">
        <v>0</v>
      </c>
      <c r="CF54" s="105">
        <v>0</v>
      </c>
      <c r="CG54" s="105">
        <v>0</v>
      </c>
      <c r="CH54" s="105">
        <v>0</v>
      </c>
      <c r="CI54" s="105">
        <v>0</v>
      </c>
      <c r="CJ54" s="105">
        <v>0</v>
      </c>
      <c r="CK54" s="105">
        <v>0</v>
      </c>
      <c r="CL54" s="99" t="s">
        <v>46</v>
      </c>
    </row>
    <row r="55" spans="1:91" ht="47.25">
      <c r="A55" s="171" t="s">
        <v>110</v>
      </c>
      <c r="B55" s="172" t="s">
        <v>111</v>
      </c>
      <c r="C55" s="171" t="s">
        <v>45</v>
      </c>
      <c r="D55" s="171" t="s">
        <v>46</v>
      </c>
      <c r="E55" s="113">
        <v>0</v>
      </c>
      <c r="F55" s="113">
        <v>0</v>
      </c>
      <c r="G55" s="113">
        <v>0</v>
      </c>
      <c r="H55" s="113">
        <v>0</v>
      </c>
      <c r="I55" s="113">
        <v>0</v>
      </c>
      <c r="J55" s="113">
        <v>0</v>
      </c>
      <c r="K55" s="113">
        <v>0</v>
      </c>
      <c r="L55" s="105">
        <f t="shared" ref="L55:BX55" si="32">SUM(L56,L58,L59,L60,L61,L63,L64,L65)</f>
        <v>0</v>
      </c>
      <c r="M55" s="105">
        <f t="shared" si="32"/>
        <v>0</v>
      </c>
      <c r="N55" s="105">
        <f t="shared" si="32"/>
        <v>0</v>
      </c>
      <c r="O55" s="105">
        <f t="shared" si="32"/>
        <v>0</v>
      </c>
      <c r="P55" s="105">
        <f t="shared" si="32"/>
        <v>0</v>
      </c>
      <c r="Q55" s="105">
        <f t="shared" si="32"/>
        <v>0</v>
      </c>
      <c r="R55" s="105">
        <f t="shared" si="32"/>
        <v>0</v>
      </c>
      <c r="S55" s="105" t="e">
        <f t="shared" si="32"/>
        <v>#REF!</v>
      </c>
      <c r="T55" s="105">
        <f t="shared" si="32"/>
        <v>0</v>
      </c>
      <c r="U55" s="105">
        <f t="shared" si="32"/>
        <v>0</v>
      </c>
      <c r="V55" s="105">
        <f t="shared" si="32"/>
        <v>0</v>
      </c>
      <c r="W55" s="105" t="e">
        <f t="shared" si="32"/>
        <v>#REF!</v>
      </c>
      <c r="X55" s="105" t="e">
        <f t="shared" si="32"/>
        <v>#REF!</v>
      </c>
      <c r="Y55" s="105" t="e">
        <f t="shared" si="32"/>
        <v>#REF!</v>
      </c>
      <c r="Z55" s="105" t="e">
        <f t="shared" si="32"/>
        <v>#REF!</v>
      </c>
      <c r="AA55" s="105">
        <f t="shared" si="32"/>
        <v>0</v>
      </c>
      <c r="AB55" s="105">
        <f t="shared" si="32"/>
        <v>0</v>
      </c>
      <c r="AC55" s="105">
        <f t="shared" si="32"/>
        <v>0</v>
      </c>
      <c r="AD55" s="105" t="e">
        <f t="shared" si="32"/>
        <v>#REF!</v>
      </c>
      <c r="AE55" s="105" t="e">
        <f t="shared" si="32"/>
        <v>#REF!</v>
      </c>
      <c r="AF55" s="105" t="e">
        <f t="shared" si="32"/>
        <v>#REF!</v>
      </c>
      <c r="AG55" s="105" t="e">
        <f t="shared" si="32"/>
        <v>#REF!</v>
      </c>
      <c r="AH55" s="105">
        <f t="shared" si="32"/>
        <v>0</v>
      </c>
      <c r="AI55" s="105">
        <f t="shared" si="32"/>
        <v>0</v>
      </c>
      <c r="AJ55" s="105">
        <f t="shared" si="32"/>
        <v>0</v>
      </c>
      <c r="AK55" s="105" t="e">
        <f t="shared" si="32"/>
        <v>#REF!</v>
      </c>
      <c r="AL55" s="105" t="e">
        <f t="shared" si="32"/>
        <v>#REF!</v>
      </c>
      <c r="AM55" s="105" t="e">
        <f t="shared" si="32"/>
        <v>#REF!</v>
      </c>
      <c r="AN55" s="105" t="e">
        <f t="shared" si="32"/>
        <v>#REF!</v>
      </c>
      <c r="AO55" s="105">
        <f t="shared" si="32"/>
        <v>0</v>
      </c>
      <c r="AP55" s="105">
        <f t="shared" si="32"/>
        <v>0</v>
      </c>
      <c r="AQ55" s="105">
        <f t="shared" si="32"/>
        <v>0</v>
      </c>
      <c r="AR55" s="105" t="e">
        <f t="shared" si="32"/>
        <v>#REF!</v>
      </c>
      <c r="AS55" s="105" t="e">
        <f t="shared" si="32"/>
        <v>#REF!</v>
      </c>
      <c r="AT55" s="105" t="e">
        <f t="shared" si="32"/>
        <v>#REF!</v>
      </c>
      <c r="AU55" s="105" t="s">
        <v>46</v>
      </c>
      <c r="AV55" s="105">
        <f t="shared" si="32"/>
        <v>0</v>
      </c>
      <c r="AW55" s="105">
        <f t="shared" si="32"/>
        <v>0</v>
      </c>
      <c r="AX55" s="105">
        <f t="shared" si="32"/>
        <v>0</v>
      </c>
      <c r="AY55" s="105">
        <f t="shared" si="32"/>
        <v>0</v>
      </c>
      <c r="AZ55" s="105">
        <f t="shared" si="32"/>
        <v>0</v>
      </c>
      <c r="BA55" s="105">
        <f t="shared" si="32"/>
        <v>0</v>
      </c>
      <c r="BB55" s="105">
        <f t="shared" si="32"/>
        <v>0</v>
      </c>
      <c r="BC55" s="105" t="e">
        <f t="shared" si="32"/>
        <v>#REF!</v>
      </c>
      <c r="BD55" s="105">
        <f t="shared" si="32"/>
        <v>0</v>
      </c>
      <c r="BE55" s="105">
        <f t="shared" si="32"/>
        <v>0</v>
      </c>
      <c r="BF55" s="105">
        <f t="shared" si="32"/>
        <v>0</v>
      </c>
      <c r="BG55" s="105" t="e">
        <f t="shared" si="32"/>
        <v>#REF!</v>
      </c>
      <c r="BH55" s="105" t="e">
        <f t="shared" si="32"/>
        <v>#REF!</v>
      </c>
      <c r="BI55" s="105" t="e">
        <f t="shared" si="32"/>
        <v>#REF!</v>
      </c>
      <c r="BJ55" s="105">
        <f t="shared" si="32"/>
        <v>0</v>
      </c>
      <c r="BK55" s="105">
        <f t="shared" si="32"/>
        <v>0</v>
      </c>
      <c r="BL55" s="105">
        <f t="shared" si="32"/>
        <v>0</v>
      </c>
      <c r="BM55" s="105">
        <f t="shared" si="32"/>
        <v>0</v>
      </c>
      <c r="BN55" s="105">
        <f t="shared" si="32"/>
        <v>0</v>
      </c>
      <c r="BO55" s="105">
        <f t="shared" si="32"/>
        <v>0</v>
      </c>
      <c r="BP55" s="105" t="e">
        <f t="shared" si="32"/>
        <v>#REF!</v>
      </c>
      <c r="BQ55" s="105">
        <f t="shared" si="32"/>
        <v>0</v>
      </c>
      <c r="BR55" s="105">
        <f t="shared" si="32"/>
        <v>0</v>
      </c>
      <c r="BS55" s="105">
        <f t="shared" si="32"/>
        <v>0</v>
      </c>
      <c r="BT55" s="105">
        <f t="shared" si="32"/>
        <v>0</v>
      </c>
      <c r="BU55" s="105">
        <f t="shared" si="32"/>
        <v>0</v>
      </c>
      <c r="BV55" s="105">
        <f t="shared" si="32"/>
        <v>0</v>
      </c>
      <c r="BW55" s="105" t="e">
        <f t="shared" si="32"/>
        <v>#REF!</v>
      </c>
      <c r="BX55" s="105" t="e">
        <f t="shared" si="32"/>
        <v>#REF!</v>
      </c>
      <c r="BY55" s="105" t="e">
        <f t="shared" ref="BY55:CD55" si="33">SUM(BY56,BY58,BY59,BY60,BY61,BY63,BY64,BY65)</f>
        <v>#REF!</v>
      </c>
      <c r="BZ55" s="105">
        <f t="shared" si="33"/>
        <v>0</v>
      </c>
      <c r="CA55" s="105">
        <f t="shared" si="33"/>
        <v>0</v>
      </c>
      <c r="CB55" s="105">
        <f t="shared" si="33"/>
        <v>0</v>
      </c>
      <c r="CC55" s="105">
        <f t="shared" si="33"/>
        <v>0</v>
      </c>
      <c r="CD55" s="105" t="e">
        <f t="shared" si="33"/>
        <v>#REF!</v>
      </c>
      <c r="CE55" s="105">
        <v>0</v>
      </c>
      <c r="CF55" s="105">
        <f t="shared" ref="CF55:CK55" si="34">SUM(CF56,CF58,CF59,CF60,CF61,CF63,CF64,CF65)</f>
        <v>0</v>
      </c>
      <c r="CG55" s="105">
        <f t="shared" si="34"/>
        <v>0</v>
      </c>
      <c r="CH55" s="105">
        <f t="shared" si="34"/>
        <v>0</v>
      </c>
      <c r="CI55" s="105">
        <f t="shared" si="34"/>
        <v>0</v>
      </c>
      <c r="CJ55" s="105">
        <f t="shared" si="34"/>
        <v>0</v>
      </c>
      <c r="CK55" s="105">
        <f t="shared" si="34"/>
        <v>0</v>
      </c>
      <c r="CL55" s="99" t="s">
        <v>46</v>
      </c>
    </row>
    <row r="56" spans="1:91" ht="47.25">
      <c r="A56" s="171" t="s">
        <v>112</v>
      </c>
      <c r="B56" s="172" t="s">
        <v>113</v>
      </c>
      <c r="C56" s="171" t="s">
        <v>45</v>
      </c>
      <c r="D56" s="171" t="s">
        <v>46</v>
      </c>
      <c r="E56" s="113">
        <v>0</v>
      </c>
      <c r="F56" s="113">
        <v>0</v>
      </c>
      <c r="G56" s="113">
        <v>0</v>
      </c>
      <c r="H56" s="113">
        <v>0</v>
      </c>
      <c r="I56" s="113">
        <v>0</v>
      </c>
      <c r="J56" s="113">
        <v>0</v>
      </c>
      <c r="K56" s="113">
        <v>0</v>
      </c>
      <c r="L56" s="105">
        <f t="shared" ref="L56:BX56" si="35">SUM(L57:L57)</f>
        <v>0</v>
      </c>
      <c r="M56" s="105">
        <f t="shared" si="35"/>
        <v>0</v>
      </c>
      <c r="N56" s="105">
        <f t="shared" si="35"/>
        <v>0</v>
      </c>
      <c r="O56" s="105">
        <f t="shared" si="35"/>
        <v>0</v>
      </c>
      <c r="P56" s="105">
        <f t="shared" si="35"/>
        <v>0</v>
      </c>
      <c r="Q56" s="105">
        <f t="shared" si="35"/>
        <v>0</v>
      </c>
      <c r="R56" s="105">
        <f t="shared" si="35"/>
        <v>0</v>
      </c>
      <c r="S56" s="105" t="e">
        <f t="shared" si="35"/>
        <v>#REF!</v>
      </c>
      <c r="T56" s="105">
        <f t="shared" si="35"/>
        <v>0</v>
      </c>
      <c r="U56" s="105">
        <f t="shared" si="35"/>
        <v>0</v>
      </c>
      <c r="V56" s="105">
        <f t="shared" si="35"/>
        <v>0</v>
      </c>
      <c r="W56" s="105" t="e">
        <f t="shared" si="35"/>
        <v>#REF!</v>
      </c>
      <c r="X56" s="105" t="e">
        <f t="shared" si="35"/>
        <v>#REF!</v>
      </c>
      <c r="Y56" s="105" t="e">
        <f t="shared" si="35"/>
        <v>#REF!</v>
      </c>
      <c r="Z56" s="105" t="e">
        <f t="shared" si="35"/>
        <v>#REF!</v>
      </c>
      <c r="AA56" s="105">
        <f t="shared" si="35"/>
        <v>0</v>
      </c>
      <c r="AB56" s="105">
        <f t="shared" si="35"/>
        <v>0</v>
      </c>
      <c r="AC56" s="105">
        <f t="shared" si="35"/>
        <v>0</v>
      </c>
      <c r="AD56" s="105" t="e">
        <f t="shared" si="35"/>
        <v>#REF!</v>
      </c>
      <c r="AE56" s="105" t="e">
        <f t="shared" si="35"/>
        <v>#REF!</v>
      </c>
      <c r="AF56" s="105" t="e">
        <f t="shared" si="35"/>
        <v>#REF!</v>
      </c>
      <c r="AG56" s="105" t="e">
        <f t="shared" si="35"/>
        <v>#REF!</v>
      </c>
      <c r="AH56" s="105">
        <f t="shared" si="35"/>
        <v>0</v>
      </c>
      <c r="AI56" s="105">
        <f t="shared" si="35"/>
        <v>0</v>
      </c>
      <c r="AJ56" s="105">
        <f t="shared" si="35"/>
        <v>0</v>
      </c>
      <c r="AK56" s="105" t="e">
        <f t="shared" si="35"/>
        <v>#REF!</v>
      </c>
      <c r="AL56" s="105" t="e">
        <f t="shared" si="35"/>
        <v>#REF!</v>
      </c>
      <c r="AM56" s="105" t="e">
        <f t="shared" si="35"/>
        <v>#REF!</v>
      </c>
      <c r="AN56" s="105" t="e">
        <f t="shared" si="35"/>
        <v>#REF!</v>
      </c>
      <c r="AO56" s="105">
        <f t="shared" si="35"/>
        <v>0</v>
      </c>
      <c r="AP56" s="105">
        <f t="shared" si="35"/>
        <v>0</v>
      </c>
      <c r="AQ56" s="105">
        <f t="shared" si="35"/>
        <v>0</v>
      </c>
      <c r="AR56" s="105" t="e">
        <f t="shared" si="35"/>
        <v>#REF!</v>
      </c>
      <c r="AS56" s="105" t="e">
        <f t="shared" si="35"/>
        <v>#REF!</v>
      </c>
      <c r="AT56" s="105" t="e">
        <f t="shared" si="35"/>
        <v>#REF!</v>
      </c>
      <c r="AU56" s="105" t="s">
        <v>46</v>
      </c>
      <c r="AV56" s="105">
        <f t="shared" si="35"/>
        <v>0</v>
      </c>
      <c r="AW56" s="105">
        <f t="shared" si="35"/>
        <v>0</v>
      </c>
      <c r="AX56" s="105">
        <f t="shared" si="35"/>
        <v>0</v>
      </c>
      <c r="AY56" s="105">
        <f t="shared" si="35"/>
        <v>0</v>
      </c>
      <c r="AZ56" s="105">
        <f t="shared" si="35"/>
        <v>0</v>
      </c>
      <c r="BA56" s="105">
        <f t="shared" si="35"/>
        <v>0</v>
      </c>
      <c r="BB56" s="105">
        <f t="shared" si="35"/>
        <v>0</v>
      </c>
      <c r="BC56" s="105" t="e">
        <f t="shared" si="35"/>
        <v>#REF!</v>
      </c>
      <c r="BD56" s="105">
        <f t="shared" si="35"/>
        <v>0</v>
      </c>
      <c r="BE56" s="105">
        <f t="shared" si="35"/>
        <v>0</v>
      </c>
      <c r="BF56" s="105">
        <f t="shared" si="35"/>
        <v>0</v>
      </c>
      <c r="BG56" s="105" t="e">
        <f t="shared" si="35"/>
        <v>#REF!</v>
      </c>
      <c r="BH56" s="105" t="e">
        <f t="shared" si="35"/>
        <v>#REF!</v>
      </c>
      <c r="BI56" s="105" t="e">
        <f t="shared" si="35"/>
        <v>#REF!</v>
      </c>
      <c r="BJ56" s="105">
        <f t="shared" si="35"/>
        <v>0</v>
      </c>
      <c r="BK56" s="105">
        <f t="shared" si="35"/>
        <v>0</v>
      </c>
      <c r="BL56" s="105">
        <f t="shared" si="35"/>
        <v>0</v>
      </c>
      <c r="BM56" s="105">
        <f t="shared" si="35"/>
        <v>0</v>
      </c>
      <c r="BN56" s="105">
        <f t="shared" si="35"/>
        <v>0</v>
      </c>
      <c r="BO56" s="105">
        <f t="shared" si="35"/>
        <v>0</v>
      </c>
      <c r="BP56" s="105" t="e">
        <f t="shared" si="35"/>
        <v>#REF!</v>
      </c>
      <c r="BQ56" s="105">
        <f t="shared" si="35"/>
        <v>0</v>
      </c>
      <c r="BR56" s="105">
        <f t="shared" si="35"/>
        <v>0</v>
      </c>
      <c r="BS56" s="105">
        <f t="shared" si="35"/>
        <v>0</v>
      </c>
      <c r="BT56" s="105">
        <f t="shared" si="35"/>
        <v>0</v>
      </c>
      <c r="BU56" s="105">
        <f t="shared" si="35"/>
        <v>0</v>
      </c>
      <c r="BV56" s="105">
        <f t="shared" si="35"/>
        <v>0</v>
      </c>
      <c r="BW56" s="105" t="e">
        <f t="shared" si="35"/>
        <v>#REF!</v>
      </c>
      <c r="BX56" s="105" t="e">
        <f t="shared" si="35"/>
        <v>#REF!</v>
      </c>
      <c r="BY56" s="105" t="e">
        <f t="shared" ref="BY56:CD56" si="36">SUM(BY57:BY57)</f>
        <v>#REF!</v>
      </c>
      <c r="BZ56" s="105">
        <f t="shared" si="36"/>
        <v>0</v>
      </c>
      <c r="CA56" s="105">
        <f t="shared" si="36"/>
        <v>0</v>
      </c>
      <c r="CB56" s="105">
        <f t="shared" si="36"/>
        <v>0</v>
      </c>
      <c r="CC56" s="105">
        <f t="shared" si="36"/>
        <v>0</v>
      </c>
      <c r="CD56" s="105" t="e">
        <f t="shared" si="36"/>
        <v>#REF!</v>
      </c>
      <c r="CE56" s="105">
        <v>0</v>
      </c>
      <c r="CF56" s="105">
        <f t="shared" ref="CF56:CK56" si="37">SUM(CF57:CF57)</f>
        <v>0</v>
      </c>
      <c r="CG56" s="105">
        <f t="shared" si="37"/>
        <v>0</v>
      </c>
      <c r="CH56" s="105">
        <f t="shared" si="37"/>
        <v>0</v>
      </c>
      <c r="CI56" s="105">
        <f t="shared" si="37"/>
        <v>0</v>
      </c>
      <c r="CJ56" s="105">
        <f t="shared" si="37"/>
        <v>0</v>
      </c>
      <c r="CK56" s="105">
        <f t="shared" si="37"/>
        <v>0</v>
      </c>
      <c r="CL56" s="99" t="s">
        <v>46</v>
      </c>
    </row>
    <row r="57" spans="1:91" ht="69" customHeight="1">
      <c r="A57" s="171" t="s">
        <v>114</v>
      </c>
      <c r="B57" s="172" t="s">
        <v>115</v>
      </c>
      <c r="C57" s="171" t="s">
        <v>116</v>
      </c>
      <c r="D57" s="171" t="s">
        <v>46</v>
      </c>
      <c r="E57" s="113">
        <f>[5]В0228_1037000158513_04_0_69_!BL66</f>
        <v>0</v>
      </c>
      <c r="F57" s="113">
        <f>[5]В0228_1037000158513_04_0_69_!BM66</f>
        <v>0</v>
      </c>
      <c r="G57" s="113">
        <v>0</v>
      </c>
      <c r="H57" s="113">
        <v>0</v>
      </c>
      <c r="I57" s="113">
        <v>0</v>
      </c>
      <c r="J57" s="113">
        <f>[5]В0228_1037000158513_04_0_69_!BO66</f>
        <v>0</v>
      </c>
      <c r="K57" s="113">
        <f>[5]В0228_1037000158513_04_0_69_!BP66</f>
        <v>107</v>
      </c>
      <c r="L57" s="105">
        <v>0</v>
      </c>
      <c r="M57" s="105">
        <v>0</v>
      </c>
      <c r="N57" s="105">
        <v>0</v>
      </c>
      <c r="O57" s="105">
        <v>0</v>
      </c>
      <c r="P57" s="105">
        <v>0</v>
      </c>
      <c r="Q57" s="105">
        <v>0</v>
      </c>
      <c r="R57" s="105">
        <v>0</v>
      </c>
      <c r="S57" s="105" t="e">
        <f>#REF!</f>
        <v>#REF!</v>
      </c>
      <c r="T57" s="105">
        <v>0</v>
      </c>
      <c r="U57" s="105">
        <v>0</v>
      </c>
      <c r="V57" s="105">
        <v>0</v>
      </c>
      <c r="W57" s="105" t="e">
        <f>#REF!</f>
        <v>#REF!</v>
      </c>
      <c r="X57" s="105" t="e">
        <f>#REF!</f>
        <v>#REF!</v>
      </c>
      <c r="Y57" s="105" t="e">
        <f>#REF!</f>
        <v>#REF!</v>
      </c>
      <c r="Z57" s="105" t="e">
        <f>#REF!</f>
        <v>#REF!</v>
      </c>
      <c r="AA57" s="105">
        <v>0</v>
      </c>
      <c r="AB57" s="105">
        <v>0</v>
      </c>
      <c r="AC57" s="105">
        <v>0</v>
      </c>
      <c r="AD57" s="105" t="e">
        <f>#REF!</f>
        <v>#REF!</v>
      </c>
      <c r="AE57" s="105" t="e">
        <f>#REF!</f>
        <v>#REF!</v>
      </c>
      <c r="AF57" s="105" t="e">
        <f>#REF!</f>
        <v>#REF!</v>
      </c>
      <c r="AG57" s="105" t="e">
        <f>#REF!</f>
        <v>#REF!</v>
      </c>
      <c r="AH57" s="105">
        <v>0</v>
      </c>
      <c r="AI57" s="105">
        <v>0</v>
      </c>
      <c r="AJ57" s="105">
        <v>0</v>
      </c>
      <c r="AK57" s="105" t="e">
        <f>#REF!</f>
        <v>#REF!</v>
      </c>
      <c r="AL57" s="105" t="e">
        <f>#REF!</f>
        <v>#REF!</v>
      </c>
      <c r="AM57" s="105" t="e">
        <f>#REF!</f>
        <v>#REF!</v>
      </c>
      <c r="AN57" s="105" t="e">
        <f>#REF!</f>
        <v>#REF!</v>
      </c>
      <c r="AO57" s="105">
        <v>0</v>
      </c>
      <c r="AP57" s="105">
        <v>0</v>
      </c>
      <c r="AQ57" s="105">
        <v>0</v>
      </c>
      <c r="AR57" s="105" t="e">
        <f>#REF!</f>
        <v>#REF!</v>
      </c>
      <c r="AS57" s="105" t="e">
        <f>#REF!</f>
        <v>#REF!</v>
      </c>
      <c r="AT57" s="105" t="e">
        <f>#REF!</f>
        <v>#REF!</v>
      </c>
      <c r="AU57" s="209" t="s">
        <v>46</v>
      </c>
      <c r="AV57" s="105">
        <v>0</v>
      </c>
      <c r="AW57" s="105">
        <v>0</v>
      </c>
      <c r="AX57" s="105">
        <v>0</v>
      </c>
      <c r="AY57" s="105">
        <v>0</v>
      </c>
      <c r="AZ57" s="105">
        <v>0</v>
      </c>
      <c r="BA57" s="105">
        <v>0</v>
      </c>
      <c r="BB57" s="105">
        <v>0</v>
      </c>
      <c r="BC57" s="105" t="e">
        <f>#REF!</f>
        <v>#REF!</v>
      </c>
      <c r="BD57" s="105">
        <v>0</v>
      </c>
      <c r="BE57" s="105">
        <v>0</v>
      </c>
      <c r="BF57" s="105">
        <v>0</v>
      </c>
      <c r="BG57" s="105" t="e">
        <f>#REF!</f>
        <v>#REF!</v>
      </c>
      <c r="BH57" s="105" t="e">
        <f>#REF!</f>
        <v>#REF!</v>
      </c>
      <c r="BI57" s="105" t="e">
        <f>#REF!</f>
        <v>#REF!</v>
      </c>
      <c r="BJ57" s="105">
        <v>0</v>
      </c>
      <c r="BK57" s="105">
        <v>0</v>
      </c>
      <c r="BL57" s="105">
        <v>0</v>
      </c>
      <c r="BM57" s="105">
        <v>0</v>
      </c>
      <c r="BN57" s="105">
        <v>0</v>
      </c>
      <c r="BO57" s="105">
        <v>0</v>
      </c>
      <c r="BP57" s="113" t="e">
        <f>#REF!</f>
        <v>#REF!</v>
      </c>
      <c r="BQ57" s="105">
        <v>0</v>
      </c>
      <c r="BR57" s="105">
        <v>0</v>
      </c>
      <c r="BS57" s="105">
        <v>0</v>
      </c>
      <c r="BT57" s="105">
        <v>0</v>
      </c>
      <c r="BU57" s="105">
        <v>0</v>
      </c>
      <c r="BV57" s="105">
        <v>0</v>
      </c>
      <c r="BW57" s="105" t="e">
        <f>#REF!</f>
        <v>#REF!</v>
      </c>
      <c r="BX57" s="105" t="e">
        <f>#REF!</f>
        <v>#REF!</v>
      </c>
      <c r="BY57" s="105" t="e">
        <f>#REF!</f>
        <v>#REF!</v>
      </c>
      <c r="BZ57" s="105">
        <v>0</v>
      </c>
      <c r="CA57" s="105">
        <v>0</v>
      </c>
      <c r="CB57" s="105">
        <v>0</v>
      </c>
      <c r="CC57" s="105">
        <v>0</v>
      </c>
      <c r="CD57" s="105" t="e">
        <f>#REF!</f>
        <v>#REF!</v>
      </c>
      <c r="CE57" s="105">
        <v>0</v>
      </c>
      <c r="CF57" s="105">
        <v>0</v>
      </c>
      <c r="CG57" s="105">
        <v>0</v>
      </c>
      <c r="CH57" s="105">
        <v>0</v>
      </c>
      <c r="CI57" s="105">
        <v>0</v>
      </c>
      <c r="CJ57" s="105">
        <v>0</v>
      </c>
      <c r="CK57" s="105">
        <v>0</v>
      </c>
      <c r="CL57" s="99" t="s">
        <v>46</v>
      </c>
      <c r="CM57" s="197"/>
    </row>
    <row r="58" spans="1:91" ht="63" customHeight="1">
      <c r="A58" s="171" t="s">
        <v>118</v>
      </c>
      <c r="B58" s="172" t="s">
        <v>119</v>
      </c>
      <c r="C58" s="171" t="s">
        <v>45</v>
      </c>
      <c r="D58" s="171" t="s">
        <v>46</v>
      </c>
      <c r="E58" s="113">
        <f>[5]В0228_1037000158513_04_0_69_!BL67</f>
        <v>0</v>
      </c>
      <c r="F58" s="113">
        <f>[5]В0228_1037000158513_04_0_69_!BM67</f>
        <v>0</v>
      </c>
      <c r="G58" s="113">
        <v>0</v>
      </c>
      <c r="H58" s="113">
        <v>0</v>
      </c>
      <c r="I58" s="113">
        <v>0</v>
      </c>
      <c r="J58" s="113">
        <f>[5]В0228_1037000158513_04_0_69_!BO67</f>
        <v>0</v>
      </c>
      <c r="K58" s="113">
        <f>[5]В0228_1037000158513_04_0_69_!BP67</f>
        <v>27</v>
      </c>
      <c r="L58" s="105">
        <v>0</v>
      </c>
      <c r="M58" s="105">
        <v>0</v>
      </c>
      <c r="N58" s="105">
        <v>0</v>
      </c>
      <c r="O58" s="105">
        <v>0</v>
      </c>
      <c r="P58" s="105">
        <v>0</v>
      </c>
      <c r="Q58" s="105">
        <v>0</v>
      </c>
      <c r="R58" s="105">
        <v>0</v>
      </c>
      <c r="S58" s="105">
        <v>0</v>
      </c>
      <c r="T58" s="105">
        <v>0</v>
      </c>
      <c r="U58" s="105">
        <v>0</v>
      </c>
      <c r="V58" s="105">
        <v>0</v>
      </c>
      <c r="W58" s="105">
        <v>0</v>
      </c>
      <c r="X58" s="105">
        <v>0</v>
      </c>
      <c r="Y58" s="105">
        <v>0</v>
      </c>
      <c r="Z58" s="105">
        <v>0</v>
      </c>
      <c r="AA58" s="105">
        <v>0</v>
      </c>
      <c r="AB58" s="105">
        <v>0</v>
      </c>
      <c r="AC58" s="105">
        <v>0</v>
      </c>
      <c r="AD58" s="105">
        <v>0</v>
      </c>
      <c r="AE58" s="105">
        <v>0</v>
      </c>
      <c r="AF58" s="105">
        <v>0</v>
      </c>
      <c r="AG58" s="105">
        <v>0</v>
      </c>
      <c r="AH58" s="105">
        <v>0</v>
      </c>
      <c r="AI58" s="105">
        <v>0</v>
      </c>
      <c r="AJ58" s="105">
        <v>0</v>
      </c>
      <c r="AK58" s="105">
        <v>0</v>
      </c>
      <c r="AL58" s="105">
        <v>0</v>
      </c>
      <c r="AM58" s="105">
        <v>0</v>
      </c>
      <c r="AN58" s="105">
        <v>0</v>
      </c>
      <c r="AO58" s="105">
        <v>0</v>
      </c>
      <c r="AP58" s="105">
        <v>0</v>
      </c>
      <c r="AQ58" s="105">
        <v>0</v>
      </c>
      <c r="AR58" s="105">
        <v>0</v>
      </c>
      <c r="AS58" s="105">
        <v>0</v>
      </c>
      <c r="AT58" s="105">
        <v>0</v>
      </c>
      <c r="AU58" s="105" t="s">
        <v>46</v>
      </c>
      <c r="AV58" s="105">
        <v>0</v>
      </c>
      <c r="AW58" s="105">
        <v>0</v>
      </c>
      <c r="AX58" s="105">
        <v>0</v>
      </c>
      <c r="AY58" s="105">
        <v>0</v>
      </c>
      <c r="AZ58" s="105">
        <v>0</v>
      </c>
      <c r="BA58" s="105">
        <v>0</v>
      </c>
      <c r="BB58" s="105">
        <v>0</v>
      </c>
      <c r="BC58" s="105">
        <v>0</v>
      </c>
      <c r="BD58" s="105">
        <v>0</v>
      </c>
      <c r="BE58" s="105">
        <v>0</v>
      </c>
      <c r="BF58" s="105">
        <v>0</v>
      </c>
      <c r="BG58" s="105">
        <v>0</v>
      </c>
      <c r="BH58" s="105">
        <v>0</v>
      </c>
      <c r="BI58" s="105">
        <v>0</v>
      </c>
      <c r="BJ58" s="105">
        <v>0</v>
      </c>
      <c r="BK58" s="105">
        <v>0</v>
      </c>
      <c r="BL58" s="105">
        <v>0</v>
      </c>
      <c r="BM58" s="105">
        <v>0</v>
      </c>
      <c r="BN58" s="105">
        <v>0</v>
      </c>
      <c r="BO58" s="105">
        <v>0</v>
      </c>
      <c r="BP58" s="105">
        <v>0</v>
      </c>
      <c r="BQ58" s="105">
        <v>0</v>
      </c>
      <c r="BR58" s="105">
        <v>0</v>
      </c>
      <c r="BS58" s="105">
        <v>0</v>
      </c>
      <c r="BT58" s="105">
        <v>0</v>
      </c>
      <c r="BU58" s="105">
        <v>0</v>
      </c>
      <c r="BV58" s="105">
        <v>0</v>
      </c>
      <c r="BW58" s="105">
        <v>0</v>
      </c>
      <c r="BX58" s="105">
        <v>0</v>
      </c>
      <c r="BY58" s="105">
        <v>0</v>
      </c>
      <c r="BZ58" s="105">
        <v>0</v>
      </c>
      <c r="CA58" s="105">
        <v>0</v>
      </c>
      <c r="CB58" s="105">
        <v>0</v>
      </c>
      <c r="CC58" s="105">
        <v>0</v>
      </c>
      <c r="CD58" s="105">
        <v>0</v>
      </c>
      <c r="CE58" s="105">
        <v>0</v>
      </c>
      <c r="CF58" s="105">
        <v>0</v>
      </c>
      <c r="CG58" s="105">
        <v>0</v>
      </c>
      <c r="CH58" s="105">
        <v>0</v>
      </c>
      <c r="CI58" s="105">
        <v>0</v>
      </c>
      <c r="CJ58" s="105">
        <v>0</v>
      </c>
      <c r="CK58" s="105">
        <v>0</v>
      </c>
      <c r="CL58" s="99" t="s">
        <v>46</v>
      </c>
      <c r="CM58" s="197"/>
    </row>
    <row r="59" spans="1:91" ht="31.5">
      <c r="A59" s="171" t="s">
        <v>121</v>
      </c>
      <c r="B59" s="172" t="s">
        <v>122</v>
      </c>
      <c r="C59" s="171" t="s">
        <v>45</v>
      </c>
      <c r="D59" s="171" t="s">
        <v>46</v>
      </c>
      <c r="E59" s="113">
        <v>0</v>
      </c>
      <c r="F59" s="113">
        <v>0</v>
      </c>
      <c r="G59" s="113">
        <v>0</v>
      </c>
      <c r="H59" s="113">
        <v>0</v>
      </c>
      <c r="I59" s="113">
        <v>0</v>
      </c>
      <c r="J59" s="113">
        <v>0</v>
      </c>
      <c r="K59" s="113">
        <v>0</v>
      </c>
      <c r="L59" s="105">
        <v>0</v>
      </c>
      <c r="M59" s="105">
        <v>0</v>
      </c>
      <c r="N59" s="105">
        <v>0</v>
      </c>
      <c r="O59" s="105">
        <v>0</v>
      </c>
      <c r="P59" s="105">
        <v>0</v>
      </c>
      <c r="Q59" s="105">
        <v>0</v>
      </c>
      <c r="R59" s="105">
        <v>0</v>
      </c>
      <c r="S59" s="105">
        <v>0</v>
      </c>
      <c r="T59" s="105">
        <v>0</v>
      </c>
      <c r="U59" s="105">
        <v>0</v>
      </c>
      <c r="V59" s="105">
        <v>0</v>
      </c>
      <c r="W59" s="105">
        <v>0</v>
      </c>
      <c r="X59" s="105">
        <v>0</v>
      </c>
      <c r="Y59" s="105">
        <v>0</v>
      </c>
      <c r="Z59" s="105">
        <v>0</v>
      </c>
      <c r="AA59" s="105">
        <v>0</v>
      </c>
      <c r="AB59" s="105">
        <v>0</v>
      </c>
      <c r="AC59" s="105">
        <v>0</v>
      </c>
      <c r="AD59" s="105">
        <v>0</v>
      </c>
      <c r="AE59" s="105">
        <v>0</v>
      </c>
      <c r="AF59" s="105">
        <v>0</v>
      </c>
      <c r="AG59" s="105">
        <v>0</v>
      </c>
      <c r="AH59" s="105">
        <v>0</v>
      </c>
      <c r="AI59" s="105">
        <v>0</v>
      </c>
      <c r="AJ59" s="105">
        <v>0</v>
      </c>
      <c r="AK59" s="105">
        <v>0</v>
      </c>
      <c r="AL59" s="105">
        <v>0</v>
      </c>
      <c r="AM59" s="105">
        <v>0</v>
      </c>
      <c r="AN59" s="105">
        <v>0</v>
      </c>
      <c r="AO59" s="105">
        <v>0</v>
      </c>
      <c r="AP59" s="105">
        <v>0</v>
      </c>
      <c r="AQ59" s="105">
        <v>0</v>
      </c>
      <c r="AR59" s="105">
        <v>0</v>
      </c>
      <c r="AS59" s="105">
        <v>0</v>
      </c>
      <c r="AT59" s="105">
        <v>0</v>
      </c>
      <c r="AU59" s="105" t="s">
        <v>46</v>
      </c>
      <c r="AV59" s="105">
        <v>0</v>
      </c>
      <c r="AW59" s="105">
        <v>0</v>
      </c>
      <c r="AX59" s="105">
        <v>0</v>
      </c>
      <c r="AY59" s="105">
        <v>0</v>
      </c>
      <c r="AZ59" s="105">
        <v>0</v>
      </c>
      <c r="BA59" s="105">
        <v>0</v>
      </c>
      <c r="BB59" s="105">
        <v>0</v>
      </c>
      <c r="BC59" s="105">
        <v>0</v>
      </c>
      <c r="BD59" s="105">
        <v>0</v>
      </c>
      <c r="BE59" s="105">
        <v>0</v>
      </c>
      <c r="BF59" s="105">
        <v>0</v>
      </c>
      <c r="BG59" s="105">
        <v>0</v>
      </c>
      <c r="BH59" s="105">
        <v>0</v>
      </c>
      <c r="BI59" s="105">
        <v>0</v>
      </c>
      <c r="BJ59" s="105">
        <v>0</v>
      </c>
      <c r="BK59" s="105">
        <v>0</v>
      </c>
      <c r="BL59" s="105">
        <v>0</v>
      </c>
      <c r="BM59" s="105">
        <v>0</v>
      </c>
      <c r="BN59" s="105">
        <v>0</v>
      </c>
      <c r="BO59" s="105">
        <v>0</v>
      </c>
      <c r="BP59" s="105">
        <v>0</v>
      </c>
      <c r="BQ59" s="105">
        <v>0</v>
      </c>
      <c r="BR59" s="105">
        <v>0</v>
      </c>
      <c r="BS59" s="105">
        <v>0</v>
      </c>
      <c r="BT59" s="105">
        <v>0</v>
      </c>
      <c r="BU59" s="105">
        <v>0</v>
      </c>
      <c r="BV59" s="105">
        <v>0</v>
      </c>
      <c r="BW59" s="105">
        <v>0</v>
      </c>
      <c r="BX59" s="105">
        <v>0</v>
      </c>
      <c r="BY59" s="105">
        <v>0</v>
      </c>
      <c r="BZ59" s="105">
        <v>0</v>
      </c>
      <c r="CA59" s="105">
        <v>0</v>
      </c>
      <c r="CB59" s="105">
        <v>0</v>
      </c>
      <c r="CC59" s="105">
        <v>0</v>
      </c>
      <c r="CD59" s="105">
        <v>0</v>
      </c>
      <c r="CE59" s="105">
        <v>0</v>
      </c>
      <c r="CF59" s="105">
        <v>0</v>
      </c>
      <c r="CG59" s="105">
        <v>0</v>
      </c>
      <c r="CH59" s="105">
        <v>0</v>
      </c>
      <c r="CI59" s="105">
        <v>0</v>
      </c>
      <c r="CJ59" s="105">
        <v>0</v>
      </c>
      <c r="CK59" s="105">
        <v>0</v>
      </c>
      <c r="CL59" s="99" t="s">
        <v>46</v>
      </c>
    </row>
    <row r="60" spans="1:91" ht="47.25">
      <c r="A60" s="171" t="s">
        <v>123</v>
      </c>
      <c r="B60" s="172" t="s">
        <v>124</v>
      </c>
      <c r="C60" s="171" t="s">
        <v>45</v>
      </c>
      <c r="D60" s="171" t="s">
        <v>46</v>
      </c>
      <c r="E60" s="113">
        <v>0</v>
      </c>
      <c r="F60" s="113">
        <v>0</v>
      </c>
      <c r="G60" s="113">
        <v>0</v>
      </c>
      <c r="H60" s="113">
        <v>0</v>
      </c>
      <c r="I60" s="113">
        <v>0</v>
      </c>
      <c r="J60" s="113">
        <v>0</v>
      </c>
      <c r="K60" s="113">
        <v>0</v>
      </c>
      <c r="L60" s="105">
        <v>0</v>
      </c>
      <c r="M60" s="105">
        <v>0</v>
      </c>
      <c r="N60" s="105">
        <v>0</v>
      </c>
      <c r="O60" s="105">
        <v>0</v>
      </c>
      <c r="P60" s="105">
        <v>0</v>
      </c>
      <c r="Q60" s="105">
        <v>0</v>
      </c>
      <c r="R60" s="105">
        <v>0</v>
      </c>
      <c r="S60" s="105">
        <v>0</v>
      </c>
      <c r="T60" s="105">
        <v>0</v>
      </c>
      <c r="U60" s="105">
        <v>0</v>
      </c>
      <c r="V60" s="105">
        <v>0</v>
      </c>
      <c r="W60" s="105">
        <v>0</v>
      </c>
      <c r="X60" s="105">
        <v>0</v>
      </c>
      <c r="Y60" s="105">
        <v>0</v>
      </c>
      <c r="Z60" s="105">
        <v>0</v>
      </c>
      <c r="AA60" s="105">
        <v>0</v>
      </c>
      <c r="AB60" s="105">
        <v>0</v>
      </c>
      <c r="AC60" s="105">
        <v>0</v>
      </c>
      <c r="AD60" s="105">
        <v>0</v>
      </c>
      <c r="AE60" s="105">
        <v>0</v>
      </c>
      <c r="AF60" s="105">
        <v>0</v>
      </c>
      <c r="AG60" s="105">
        <v>0</v>
      </c>
      <c r="AH60" s="105">
        <v>0</v>
      </c>
      <c r="AI60" s="105">
        <v>0</v>
      </c>
      <c r="AJ60" s="105">
        <v>0</v>
      </c>
      <c r="AK60" s="105">
        <v>0</v>
      </c>
      <c r="AL60" s="105">
        <v>0</v>
      </c>
      <c r="AM60" s="105">
        <v>0</v>
      </c>
      <c r="AN60" s="105">
        <v>0</v>
      </c>
      <c r="AO60" s="105">
        <v>0</v>
      </c>
      <c r="AP60" s="105">
        <v>0</v>
      </c>
      <c r="AQ60" s="105">
        <v>0</v>
      </c>
      <c r="AR60" s="105">
        <v>0</v>
      </c>
      <c r="AS60" s="105">
        <v>0</v>
      </c>
      <c r="AT60" s="105">
        <v>0</v>
      </c>
      <c r="AU60" s="105" t="s">
        <v>46</v>
      </c>
      <c r="AV60" s="105">
        <v>0</v>
      </c>
      <c r="AW60" s="105">
        <v>0</v>
      </c>
      <c r="AX60" s="105">
        <v>0</v>
      </c>
      <c r="AY60" s="105">
        <v>0</v>
      </c>
      <c r="AZ60" s="105">
        <v>0</v>
      </c>
      <c r="BA60" s="105">
        <v>0</v>
      </c>
      <c r="BB60" s="105">
        <v>0</v>
      </c>
      <c r="BC60" s="105">
        <v>0</v>
      </c>
      <c r="BD60" s="105">
        <v>0</v>
      </c>
      <c r="BE60" s="105">
        <v>0</v>
      </c>
      <c r="BF60" s="105">
        <v>0</v>
      </c>
      <c r="BG60" s="105">
        <v>0</v>
      </c>
      <c r="BH60" s="105">
        <v>0</v>
      </c>
      <c r="BI60" s="105">
        <v>0</v>
      </c>
      <c r="BJ60" s="105">
        <v>0</v>
      </c>
      <c r="BK60" s="105">
        <v>0</v>
      </c>
      <c r="BL60" s="105">
        <v>0</v>
      </c>
      <c r="BM60" s="105">
        <v>0</v>
      </c>
      <c r="BN60" s="105">
        <v>0</v>
      </c>
      <c r="BO60" s="105">
        <v>0</v>
      </c>
      <c r="BP60" s="105">
        <v>0</v>
      </c>
      <c r="BQ60" s="105">
        <v>0</v>
      </c>
      <c r="BR60" s="105">
        <v>0</v>
      </c>
      <c r="BS60" s="105">
        <v>0</v>
      </c>
      <c r="BT60" s="105">
        <v>0</v>
      </c>
      <c r="BU60" s="105">
        <v>0</v>
      </c>
      <c r="BV60" s="105">
        <v>0</v>
      </c>
      <c r="BW60" s="105">
        <v>0</v>
      </c>
      <c r="BX60" s="105">
        <v>0</v>
      </c>
      <c r="BY60" s="105">
        <v>0</v>
      </c>
      <c r="BZ60" s="105">
        <v>0</v>
      </c>
      <c r="CA60" s="105">
        <v>0</v>
      </c>
      <c r="CB60" s="105">
        <v>0</v>
      </c>
      <c r="CC60" s="105">
        <v>0</v>
      </c>
      <c r="CD60" s="105">
        <v>0</v>
      </c>
      <c r="CE60" s="105">
        <v>0</v>
      </c>
      <c r="CF60" s="105">
        <v>0</v>
      </c>
      <c r="CG60" s="105">
        <v>0</v>
      </c>
      <c r="CH60" s="105">
        <v>0</v>
      </c>
      <c r="CI60" s="105">
        <v>0</v>
      </c>
      <c r="CJ60" s="105">
        <v>0</v>
      </c>
      <c r="CK60" s="105">
        <v>0</v>
      </c>
      <c r="CL60" s="99" t="s">
        <v>46</v>
      </c>
    </row>
    <row r="61" spans="1:91" ht="63">
      <c r="A61" s="171" t="s">
        <v>125</v>
      </c>
      <c r="B61" s="172" t="s">
        <v>126</v>
      </c>
      <c r="C61" s="171" t="s">
        <v>45</v>
      </c>
      <c r="D61" s="171" t="s">
        <v>46</v>
      </c>
      <c r="E61" s="113">
        <v>0</v>
      </c>
      <c r="F61" s="113">
        <v>0</v>
      </c>
      <c r="G61" s="113">
        <v>0</v>
      </c>
      <c r="H61" s="113">
        <v>0</v>
      </c>
      <c r="I61" s="113">
        <v>0</v>
      </c>
      <c r="J61" s="113">
        <v>0</v>
      </c>
      <c r="K61" s="113">
        <v>0</v>
      </c>
      <c r="L61" s="105">
        <f t="shared" ref="L61:BX61" si="38">SUM(L62:L62)</f>
        <v>0</v>
      </c>
      <c r="M61" s="105">
        <f t="shared" si="38"/>
        <v>0</v>
      </c>
      <c r="N61" s="105">
        <f t="shared" si="38"/>
        <v>0</v>
      </c>
      <c r="O61" s="105">
        <f t="shared" si="38"/>
        <v>0</v>
      </c>
      <c r="P61" s="105">
        <f t="shared" si="38"/>
        <v>0</v>
      </c>
      <c r="Q61" s="105">
        <f t="shared" si="38"/>
        <v>0</v>
      </c>
      <c r="R61" s="105">
        <f t="shared" si="38"/>
        <v>0</v>
      </c>
      <c r="S61" s="105" t="e">
        <f t="shared" si="38"/>
        <v>#REF!</v>
      </c>
      <c r="T61" s="105">
        <f t="shared" si="38"/>
        <v>0</v>
      </c>
      <c r="U61" s="105">
        <f t="shared" si="38"/>
        <v>0</v>
      </c>
      <c r="V61" s="105">
        <f t="shared" si="38"/>
        <v>0</v>
      </c>
      <c r="W61" s="105" t="e">
        <f t="shared" si="38"/>
        <v>#REF!</v>
      </c>
      <c r="X61" s="105" t="e">
        <f t="shared" si="38"/>
        <v>#REF!</v>
      </c>
      <c r="Y61" s="105" t="e">
        <f t="shared" si="38"/>
        <v>#REF!</v>
      </c>
      <c r="Z61" s="105" t="e">
        <f t="shared" si="38"/>
        <v>#REF!</v>
      </c>
      <c r="AA61" s="105">
        <f t="shared" si="38"/>
        <v>0</v>
      </c>
      <c r="AB61" s="105">
        <f t="shared" si="38"/>
        <v>0</v>
      </c>
      <c r="AC61" s="105">
        <f t="shared" si="38"/>
        <v>0</v>
      </c>
      <c r="AD61" s="105" t="e">
        <f t="shared" si="38"/>
        <v>#REF!</v>
      </c>
      <c r="AE61" s="105" t="e">
        <f t="shared" si="38"/>
        <v>#REF!</v>
      </c>
      <c r="AF61" s="105" t="e">
        <f t="shared" si="38"/>
        <v>#REF!</v>
      </c>
      <c r="AG61" s="105" t="e">
        <f t="shared" si="38"/>
        <v>#REF!</v>
      </c>
      <c r="AH61" s="105">
        <f t="shared" si="38"/>
        <v>0</v>
      </c>
      <c r="AI61" s="105">
        <f t="shared" si="38"/>
        <v>0</v>
      </c>
      <c r="AJ61" s="105">
        <f t="shared" si="38"/>
        <v>0</v>
      </c>
      <c r="AK61" s="105" t="e">
        <f t="shared" si="38"/>
        <v>#REF!</v>
      </c>
      <c r="AL61" s="105" t="e">
        <f t="shared" si="38"/>
        <v>#REF!</v>
      </c>
      <c r="AM61" s="105" t="e">
        <f t="shared" si="38"/>
        <v>#REF!</v>
      </c>
      <c r="AN61" s="105" t="e">
        <f t="shared" si="38"/>
        <v>#REF!</v>
      </c>
      <c r="AO61" s="105">
        <f t="shared" si="38"/>
        <v>0</v>
      </c>
      <c r="AP61" s="105">
        <f t="shared" si="38"/>
        <v>0</v>
      </c>
      <c r="AQ61" s="105">
        <f t="shared" si="38"/>
        <v>0</v>
      </c>
      <c r="AR61" s="105" t="e">
        <f t="shared" si="38"/>
        <v>#REF!</v>
      </c>
      <c r="AS61" s="105" t="e">
        <f t="shared" si="38"/>
        <v>#REF!</v>
      </c>
      <c r="AT61" s="105" t="e">
        <f t="shared" si="38"/>
        <v>#REF!</v>
      </c>
      <c r="AU61" s="105" t="s">
        <v>46</v>
      </c>
      <c r="AV61" s="105">
        <f t="shared" si="38"/>
        <v>0</v>
      </c>
      <c r="AW61" s="105">
        <f t="shared" si="38"/>
        <v>0</v>
      </c>
      <c r="AX61" s="105">
        <f t="shared" si="38"/>
        <v>0</v>
      </c>
      <c r="AY61" s="105">
        <f t="shared" si="38"/>
        <v>0</v>
      </c>
      <c r="AZ61" s="105">
        <f t="shared" si="38"/>
        <v>0</v>
      </c>
      <c r="BA61" s="105">
        <f t="shared" si="38"/>
        <v>0</v>
      </c>
      <c r="BB61" s="105">
        <f t="shared" si="38"/>
        <v>0</v>
      </c>
      <c r="BC61" s="105" t="e">
        <f t="shared" si="38"/>
        <v>#REF!</v>
      </c>
      <c r="BD61" s="105">
        <f t="shared" si="38"/>
        <v>0</v>
      </c>
      <c r="BE61" s="105">
        <f t="shared" si="38"/>
        <v>0</v>
      </c>
      <c r="BF61" s="105">
        <f t="shared" si="38"/>
        <v>0</v>
      </c>
      <c r="BG61" s="105" t="e">
        <f t="shared" si="38"/>
        <v>#REF!</v>
      </c>
      <c r="BH61" s="105" t="e">
        <f t="shared" si="38"/>
        <v>#REF!</v>
      </c>
      <c r="BI61" s="105" t="e">
        <f t="shared" si="38"/>
        <v>#REF!</v>
      </c>
      <c r="BJ61" s="105">
        <f t="shared" si="38"/>
        <v>0</v>
      </c>
      <c r="BK61" s="105">
        <f t="shared" si="38"/>
        <v>0</v>
      </c>
      <c r="BL61" s="105">
        <f t="shared" si="38"/>
        <v>0</v>
      </c>
      <c r="BM61" s="105">
        <f t="shared" si="38"/>
        <v>0</v>
      </c>
      <c r="BN61" s="105">
        <f t="shared" si="38"/>
        <v>0</v>
      </c>
      <c r="BO61" s="105">
        <f t="shared" si="38"/>
        <v>0</v>
      </c>
      <c r="BP61" s="105">
        <f t="shared" si="38"/>
        <v>0</v>
      </c>
      <c r="BQ61" s="105">
        <f t="shared" si="38"/>
        <v>0</v>
      </c>
      <c r="BR61" s="105">
        <f t="shared" si="38"/>
        <v>0</v>
      </c>
      <c r="BS61" s="105">
        <f t="shared" si="38"/>
        <v>0</v>
      </c>
      <c r="BT61" s="105">
        <f t="shared" si="38"/>
        <v>0</v>
      </c>
      <c r="BU61" s="105">
        <f t="shared" si="38"/>
        <v>0</v>
      </c>
      <c r="BV61" s="105">
        <f t="shared" si="38"/>
        <v>0</v>
      </c>
      <c r="BW61" s="105">
        <f t="shared" si="38"/>
        <v>0</v>
      </c>
      <c r="BX61" s="105" t="e">
        <f t="shared" si="38"/>
        <v>#REF!</v>
      </c>
      <c r="BY61" s="105" t="e">
        <f t="shared" ref="BY61:CD61" si="39">SUM(BY62:BY62)</f>
        <v>#REF!</v>
      </c>
      <c r="BZ61" s="105">
        <f t="shared" si="39"/>
        <v>0</v>
      </c>
      <c r="CA61" s="105">
        <f t="shared" si="39"/>
        <v>0</v>
      </c>
      <c r="CB61" s="105">
        <f t="shared" si="39"/>
        <v>0</v>
      </c>
      <c r="CC61" s="105">
        <f t="shared" si="39"/>
        <v>0</v>
      </c>
      <c r="CD61" s="105" t="e">
        <f t="shared" si="39"/>
        <v>#REF!</v>
      </c>
      <c r="CE61" s="105">
        <v>0</v>
      </c>
      <c r="CF61" s="105">
        <f t="shared" ref="CF61:CK61" si="40">SUM(CF62:CF62)</f>
        <v>0</v>
      </c>
      <c r="CG61" s="105">
        <f t="shared" si="40"/>
        <v>0</v>
      </c>
      <c r="CH61" s="105">
        <f t="shared" si="40"/>
        <v>0</v>
      </c>
      <c r="CI61" s="105">
        <f t="shared" si="40"/>
        <v>0</v>
      </c>
      <c r="CJ61" s="105">
        <f t="shared" si="40"/>
        <v>0</v>
      </c>
      <c r="CK61" s="105">
        <f t="shared" si="40"/>
        <v>0</v>
      </c>
      <c r="CL61" s="99" t="s">
        <v>46</v>
      </c>
    </row>
    <row r="62" spans="1:91" ht="31.5">
      <c r="A62" s="171" t="s">
        <v>127</v>
      </c>
      <c r="B62" s="172" t="s">
        <v>128</v>
      </c>
      <c r="C62" s="171" t="s">
        <v>129</v>
      </c>
      <c r="D62" s="171" t="s">
        <v>46</v>
      </c>
      <c r="E62" s="113">
        <v>0</v>
      </c>
      <c r="F62" s="113">
        <v>0</v>
      </c>
      <c r="G62" s="113">
        <v>0</v>
      </c>
      <c r="H62" s="113">
        <v>0</v>
      </c>
      <c r="I62" s="113">
        <v>0</v>
      </c>
      <c r="J62" s="113">
        <v>0</v>
      </c>
      <c r="K62" s="113">
        <v>0</v>
      </c>
      <c r="L62" s="105">
        <v>0</v>
      </c>
      <c r="M62" s="105">
        <v>0</v>
      </c>
      <c r="N62" s="105">
        <v>0</v>
      </c>
      <c r="O62" s="105">
        <v>0</v>
      </c>
      <c r="P62" s="105">
        <v>0</v>
      </c>
      <c r="Q62" s="105">
        <v>0</v>
      </c>
      <c r="R62" s="105">
        <v>0</v>
      </c>
      <c r="S62" s="105" t="e">
        <f>#REF!</f>
        <v>#REF!</v>
      </c>
      <c r="T62" s="105">
        <v>0</v>
      </c>
      <c r="U62" s="105">
        <v>0</v>
      </c>
      <c r="V62" s="105">
        <v>0</v>
      </c>
      <c r="W62" s="105" t="e">
        <f>#REF!</f>
        <v>#REF!</v>
      </c>
      <c r="X62" s="105" t="e">
        <f>#REF!</f>
        <v>#REF!</v>
      </c>
      <c r="Y62" s="105" t="e">
        <f>#REF!</f>
        <v>#REF!</v>
      </c>
      <c r="Z62" s="105" t="e">
        <f>#REF!</f>
        <v>#REF!</v>
      </c>
      <c r="AA62" s="105">
        <v>0</v>
      </c>
      <c r="AB62" s="105">
        <v>0</v>
      </c>
      <c r="AC62" s="105">
        <v>0</v>
      </c>
      <c r="AD62" s="105" t="e">
        <f>#REF!</f>
        <v>#REF!</v>
      </c>
      <c r="AE62" s="105" t="e">
        <f>#REF!</f>
        <v>#REF!</v>
      </c>
      <c r="AF62" s="105" t="e">
        <f>#REF!</f>
        <v>#REF!</v>
      </c>
      <c r="AG62" s="105" t="e">
        <f>#REF!</f>
        <v>#REF!</v>
      </c>
      <c r="AH62" s="105">
        <v>0</v>
      </c>
      <c r="AI62" s="105">
        <v>0</v>
      </c>
      <c r="AJ62" s="105">
        <v>0</v>
      </c>
      <c r="AK62" s="105" t="e">
        <f>#REF!</f>
        <v>#REF!</v>
      </c>
      <c r="AL62" s="105" t="e">
        <f>#REF!</f>
        <v>#REF!</v>
      </c>
      <c r="AM62" s="105" t="e">
        <f>#REF!</f>
        <v>#REF!</v>
      </c>
      <c r="AN62" s="105" t="e">
        <f>#REF!</f>
        <v>#REF!</v>
      </c>
      <c r="AO62" s="105">
        <v>0</v>
      </c>
      <c r="AP62" s="105">
        <v>0</v>
      </c>
      <c r="AQ62" s="105">
        <v>0</v>
      </c>
      <c r="AR62" s="105" t="e">
        <f>#REF!</f>
        <v>#REF!</v>
      </c>
      <c r="AS62" s="105" t="e">
        <f>#REF!</f>
        <v>#REF!</v>
      </c>
      <c r="AT62" s="105" t="e">
        <f>#REF!</f>
        <v>#REF!</v>
      </c>
      <c r="AU62" s="209" t="s">
        <v>46</v>
      </c>
      <c r="AV62" s="105">
        <v>0</v>
      </c>
      <c r="AW62" s="105">
        <v>0</v>
      </c>
      <c r="AX62" s="105">
        <v>0</v>
      </c>
      <c r="AY62" s="105">
        <v>0</v>
      </c>
      <c r="AZ62" s="105">
        <v>0</v>
      </c>
      <c r="BA62" s="105">
        <v>0</v>
      </c>
      <c r="BB62" s="105">
        <v>0</v>
      </c>
      <c r="BC62" s="105" t="e">
        <f>#REF!</f>
        <v>#REF!</v>
      </c>
      <c r="BD62" s="105">
        <v>0</v>
      </c>
      <c r="BE62" s="105">
        <v>0</v>
      </c>
      <c r="BF62" s="105">
        <v>0</v>
      </c>
      <c r="BG62" s="105" t="e">
        <f>#REF!</f>
        <v>#REF!</v>
      </c>
      <c r="BH62" s="105" t="e">
        <f>#REF!</f>
        <v>#REF!</v>
      </c>
      <c r="BI62" s="105" t="e">
        <f>#REF!</f>
        <v>#REF!</v>
      </c>
      <c r="BJ62" s="105">
        <v>0</v>
      </c>
      <c r="BK62" s="105">
        <v>0</v>
      </c>
      <c r="BL62" s="105">
        <v>0</v>
      </c>
      <c r="BM62" s="105">
        <v>0</v>
      </c>
      <c r="BN62" s="105">
        <v>0</v>
      </c>
      <c r="BO62" s="105">
        <v>0</v>
      </c>
      <c r="BP62" s="105">
        <v>0</v>
      </c>
      <c r="BQ62" s="105">
        <v>0</v>
      </c>
      <c r="BR62" s="105">
        <v>0</v>
      </c>
      <c r="BS62" s="105">
        <v>0</v>
      </c>
      <c r="BT62" s="105">
        <v>0</v>
      </c>
      <c r="BU62" s="105">
        <v>0</v>
      </c>
      <c r="BV62" s="105">
        <v>0</v>
      </c>
      <c r="BW62" s="105">
        <v>0</v>
      </c>
      <c r="BX62" s="105" t="e">
        <f>#REF!</f>
        <v>#REF!</v>
      </c>
      <c r="BY62" s="105" t="e">
        <f>#REF!</f>
        <v>#REF!</v>
      </c>
      <c r="BZ62" s="105">
        <v>0</v>
      </c>
      <c r="CA62" s="105">
        <v>0</v>
      </c>
      <c r="CB62" s="105">
        <v>0</v>
      </c>
      <c r="CC62" s="105">
        <v>0</v>
      </c>
      <c r="CD62" s="105" t="e">
        <f>#REF!</f>
        <v>#REF!</v>
      </c>
      <c r="CE62" s="105">
        <v>0</v>
      </c>
      <c r="CF62" s="105">
        <v>0</v>
      </c>
      <c r="CG62" s="105">
        <v>0</v>
      </c>
      <c r="CH62" s="105">
        <v>0</v>
      </c>
      <c r="CI62" s="105">
        <v>0</v>
      </c>
      <c r="CJ62" s="105">
        <v>0</v>
      </c>
      <c r="CK62" s="105">
        <v>0</v>
      </c>
      <c r="CL62" s="99" t="s">
        <v>46</v>
      </c>
    </row>
    <row r="63" spans="1:91" ht="63">
      <c r="A63" s="171" t="s">
        <v>130</v>
      </c>
      <c r="B63" s="172" t="s">
        <v>131</v>
      </c>
      <c r="C63" s="171" t="s">
        <v>45</v>
      </c>
      <c r="D63" s="171" t="s">
        <v>46</v>
      </c>
      <c r="E63" s="113">
        <v>0</v>
      </c>
      <c r="F63" s="113">
        <v>0</v>
      </c>
      <c r="G63" s="113">
        <v>0</v>
      </c>
      <c r="H63" s="113">
        <v>0</v>
      </c>
      <c r="I63" s="113">
        <v>0</v>
      </c>
      <c r="J63" s="113">
        <v>0</v>
      </c>
      <c r="K63" s="113">
        <v>0</v>
      </c>
      <c r="L63" s="105">
        <v>0</v>
      </c>
      <c r="M63" s="105">
        <v>0</v>
      </c>
      <c r="N63" s="105">
        <v>0</v>
      </c>
      <c r="O63" s="105">
        <v>0</v>
      </c>
      <c r="P63" s="105">
        <v>0</v>
      </c>
      <c r="Q63" s="105">
        <v>0</v>
      </c>
      <c r="R63" s="105">
        <v>0</v>
      </c>
      <c r="S63" s="105">
        <v>0</v>
      </c>
      <c r="T63" s="105">
        <v>0</v>
      </c>
      <c r="U63" s="105">
        <v>0</v>
      </c>
      <c r="V63" s="105">
        <v>0</v>
      </c>
      <c r="W63" s="105">
        <v>0</v>
      </c>
      <c r="X63" s="105">
        <v>0</v>
      </c>
      <c r="Y63" s="105">
        <v>0</v>
      </c>
      <c r="Z63" s="105">
        <v>0</v>
      </c>
      <c r="AA63" s="105">
        <v>0</v>
      </c>
      <c r="AB63" s="105">
        <v>0</v>
      </c>
      <c r="AC63" s="105">
        <v>0</v>
      </c>
      <c r="AD63" s="105">
        <v>0</v>
      </c>
      <c r="AE63" s="105">
        <v>0</v>
      </c>
      <c r="AF63" s="105">
        <v>0</v>
      </c>
      <c r="AG63" s="105">
        <v>0</v>
      </c>
      <c r="AH63" s="105">
        <v>0</v>
      </c>
      <c r="AI63" s="105">
        <v>0</v>
      </c>
      <c r="AJ63" s="105">
        <v>0</v>
      </c>
      <c r="AK63" s="105">
        <v>0</v>
      </c>
      <c r="AL63" s="105">
        <v>0</v>
      </c>
      <c r="AM63" s="105">
        <v>0</v>
      </c>
      <c r="AN63" s="105">
        <v>0</v>
      </c>
      <c r="AO63" s="105">
        <v>0</v>
      </c>
      <c r="AP63" s="105">
        <v>0</v>
      </c>
      <c r="AQ63" s="105">
        <v>0</v>
      </c>
      <c r="AR63" s="105">
        <v>0</v>
      </c>
      <c r="AS63" s="105">
        <v>0</v>
      </c>
      <c r="AT63" s="105">
        <v>0</v>
      </c>
      <c r="AU63" s="105" t="s">
        <v>46</v>
      </c>
      <c r="AV63" s="105">
        <v>0</v>
      </c>
      <c r="AW63" s="105">
        <v>0</v>
      </c>
      <c r="AX63" s="105">
        <v>0</v>
      </c>
      <c r="AY63" s="105">
        <v>0</v>
      </c>
      <c r="AZ63" s="105">
        <v>0</v>
      </c>
      <c r="BA63" s="105">
        <v>0</v>
      </c>
      <c r="BB63" s="105">
        <v>0</v>
      </c>
      <c r="BC63" s="105">
        <v>0</v>
      </c>
      <c r="BD63" s="105">
        <v>0</v>
      </c>
      <c r="BE63" s="105">
        <v>0</v>
      </c>
      <c r="BF63" s="105">
        <v>0</v>
      </c>
      <c r="BG63" s="105">
        <v>0</v>
      </c>
      <c r="BH63" s="105">
        <v>0</v>
      </c>
      <c r="BI63" s="105">
        <v>0</v>
      </c>
      <c r="BJ63" s="105">
        <v>0</v>
      </c>
      <c r="BK63" s="105">
        <v>0</v>
      </c>
      <c r="BL63" s="105">
        <v>0</v>
      </c>
      <c r="BM63" s="105">
        <v>0</v>
      </c>
      <c r="BN63" s="105">
        <v>0</v>
      </c>
      <c r="BO63" s="105">
        <v>0</v>
      </c>
      <c r="BP63" s="105">
        <v>0</v>
      </c>
      <c r="BQ63" s="105">
        <v>0</v>
      </c>
      <c r="BR63" s="105">
        <v>0</v>
      </c>
      <c r="BS63" s="105">
        <v>0</v>
      </c>
      <c r="BT63" s="105">
        <v>0</v>
      </c>
      <c r="BU63" s="105">
        <v>0</v>
      </c>
      <c r="BV63" s="105">
        <v>0</v>
      </c>
      <c r="BW63" s="105">
        <v>0</v>
      </c>
      <c r="BX63" s="105">
        <v>0</v>
      </c>
      <c r="BY63" s="105">
        <v>0</v>
      </c>
      <c r="BZ63" s="105">
        <v>0</v>
      </c>
      <c r="CA63" s="105">
        <v>0</v>
      </c>
      <c r="CB63" s="105">
        <v>0</v>
      </c>
      <c r="CC63" s="105">
        <v>0</v>
      </c>
      <c r="CD63" s="105">
        <v>0</v>
      </c>
      <c r="CE63" s="105">
        <v>0</v>
      </c>
      <c r="CF63" s="105">
        <v>0</v>
      </c>
      <c r="CG63" s="105">
        <v>0</v>
      </c>
      <c r="CH63" s="105">
        <v>0</v>
      </c>
      <c r="CI63" s="105">
        <v>0</v>
      </c>
      <c r="CJ63" s="105">
        <v>0</v>
      </c>
      <c r="CK63" s="105">
        <v>0</v>
      </c>
      <c r="CL63" s="99" t="s">
        <v>46</v>
      </c>
    </row>
    <row r="64" spans="1:91" ht="47.25">
      <c r="A64" s="171" t="s">
        <v>132</v>
      </c>
      <c r="B64" s="172" t="s">
        <v>133</v>
      </c>
      <c r="C64" s="171" t="s">
        <v>45</v>
      </c>
      <c r="D64" s="171" t="s">
        <v>46</v>
      </c>
      <c r="E64" s="113">
        <v>0</v>
      </c>
      <c r="F64" s="113">
        <v>0</v>
      </c>
      <c r="G64" s="113">
        <v>0</v>
      </c>
      <c r="H64" s="113">
        <v>0</v>
      </c>
      <c r="I64" s="113">
        <v>0</v>
      </c>
      <c r="J64" s="113">
        <v>0</v>
      </c>
      <c r="K64" s="113">
        <v>0</v>
      </c>
      <c r="L64" s="105">
        <v>0</v>
      </c>
      <c r="M64" s="105">
        <v>0</v>
      </c>
      <c r="N64" s="105">
        <v>0</v>
      </c>
      <c r="O64" s="105">
        <v>0</v>
      </c>
      <c r="P64" s="105">
        <v>0</v>
      </c>
      <c r="Q64" s="105">
        <v>0</v>
      </c>
      <c r="R64" s="105">
        <v>0</v>
      </c>
      <c r="S64" s="105">
        <v>0</v>
      </c>
      <c r="T64" s="105">
        <v>0</v>
      </c>
      <c r="U64" s="105">
        <v>0</v>
      </c>
      <c r="V64" s="105">
        <v>0</v>
      </c>
      <c r="W64" s="105">
        <v>0</v>
      </c>
      <c r="X64" s="105">
        <v>0</v>
      </c>
      <c r="Y64" s="105">
        <v>0</v>
      </c>
      <c r="Z64" s="105">
        <v>0</v>
      </c>
      <c r="AA64" s="105">
        <v>0</v>
      </c>
      <c r="AB64" s="105">
        <v>0</v>
      </c>
      <c r="AC64" s="105">
        <v>0</v>
      </c>
      <c r="AD64" s="105">
        <v>0</v>
      </c>
      <c r="AE64" s="105">
        <v>0</v>
      </c>
      <c r="AF64" s="105">
        <v>0</v>
      </c>
      <c r="AG64" s="105">
        <v>0</v>
      </c>
      <c r="AH64" s="105">
        <v>0</v>
      </c>
      <c r="AI64" s="105">
        <v>0</v>
      </c>
      <c r="AJ64" s="105">
        <v>0</v>
      </c>
      <c r="AK64" s="105">
        <v>0</v>
      </c>
      <c r="AL64" s="105">
        <v>0</v>
      </c>
      <c r="AM64" s="105">
        <v>0</v>
      </c>
      <c r="AN64" s="105">
        <v>0</v>
      </c>
      <c r="AO64" s="105">
        <v>0</v>
      </c>
      <c r="AP64" s="105">
        <v>0</v>
      </c>
      <c r="AQ64" s="105">
        <v>0</v>
      </c>
      <c r="AR64" s="105">
        <v>0</v>
      </c>
      <c r="AS64" s="105">
        <v>0</v>
      </c>
      <c r="AT64" s="105">
        <v>0</v>
      </c>
      <c r="AU64" s="105" t="s">
        <v>46</v>
      </c>
      <c r="AV64" s="105">
        <v>0</v>
      </c>
      <c r="AW64" s="105">
        <v>0</v>
      </c>
      <c r="AX64" s="105">
        <v>0</v>
      </c>
      <c r="AY64" s="105">
        <v>0</v>
      </c>
      <c r="AZ64" s="105">
        <v>0</v>
      </c>
      <c r="BA64" s="105">
        <v>0</v>
      </c>
      <c r="BB64" s="105">
        <v>0</v>
      </c>
      <c r="BC64" s="105">
        <v>0</v>
      </c>
      <c r="BD64" s="105">
        <v>0</v>
      </c>
      <c r="BE64" s="105">
        <v>0</v>
      </c>
      <c r="BF64" s="105">
        <v>0</v>
      </c>
      <c r="BG64" s="105">
        <v>0</v>
      </c>
      <c r="BH64" s="105">
        <v>0</v>
      </c>
      <c r="BI64" s="105">
        <v>0</v>
      </c>
      <c r="BJ64" s="105">
        <v>0</v>
      </c>
      <c r="BK64" s="105">
        <v>0</v>
      </c>
      <c r="BL64" s="105">
        <v>0</v>
      </c>
      <c r="BM64" s="105">
        <v>0</v>
      </c>
      <c r="BN64" s="105">
        <v>0</v>
      </c>
      <c r="BO64" s="105">
        <v>0</v>
      </c>
      <c r="BP64" s="105">
        <v>0</v>
      </c>
      <c r="BQ64" s="105">
        <v>0</v>
      </c>
      <c r="BR64" s="105">
        <v>0</v>
      </c>
      <c r="BS64" s="105">
        <v>0</v>
      </c>
      <c r="BT64" s="105">
        <v>0</v>
      </c>
      <c r="BU64" s="105">
        <v>0</v>
      </c>
      <c r="BV64" s="105">
        <v>0</v>
      </c>
      <c r="BW64" s="105">
        <v>0</v>
      </c>
      <c r="BX64" s="105">
        <v>0</v>
      </c>
      <c r="BY64" s="105">
        <v>0</v>
      </c>
      <c r="BZ64" s="105">
        <v>0</v>
      </c>
      <c r="CA64" s="105">
        <v>0</v>
      </c>
      <c r="CB64" s="105">
        <v>0</v>
      </c>
      <c r="CC64" s="105">
        <v>0</v>
      </c>
      <c r="CD64" s="105">
        <v>0</v>
      </c>
      <c r="CE64" s="105">
        <v>0</v>
      </c>
      <c r="CF64" s="105">
        <v>0</v>
      </c>
      <c r="CG64" s="105">
        <v>0</v>
      </c>
      <c r="CH64" s="105">
        <v>0</v>
      </c>
      <c r="CI64" s="105">
        <v>0</v>
      </c>
      <c r="CJ64" s="105">
        <v>0</v>
      </c>
      <c r="CK64" s="105">
        <v>0</v>
      </c>
      <c r="CL64" s="99" t="e">
        <f>#REF!</f>
        <v>#REF!</v>
      </c>
    </row>
    <row r="65" spans="1:90" ht="63">
      <c r="A65" s="171" t="s">
        <v>134</v>
      </c>
      <c r="B65" s="172" t="s">
        <v>135</v>
      </c>
      <c r="C65" s="171" t="s">
        <v>45</v>
      </c>
      <c r="D65" s="171" t="s">
        <v>46</v>
      </c>
      <c r="E65" s="113">
        <f t="shared" ref="E65:K65" si="41">SUM(E66,E67)</f>
        <v>0</v>
      </c>
      <c r="F65" s="113">
        <f t="shared" si="41"/>
        <v>0</v>
      </c>
      <c r="G65" s="113">
        <f t="shared" si="41"/>
        <v>0</v>
      </c>
      <c r="H65" s="113">
        <f t="shared" si="41"/>
        <v>0</v>
      </c>
      <c r="I65" s="113">
        <f t="shared" si="41"/>
        <v>4.7</v>
      </c>
      <c r="J65" s="113">
        <f t="shared" si="41"/>
        <v>0</v>
      </c>
      <c r="K65" s="113">
        <f t="shared" si="41"/>
        <v>1</v>
      </c>
      <c r="L65" s="105">
        <v>0</v>
      </c>
      <c r="M65" s="105">
        <v>0</v>
      </c>
      <c r="N65" s="105">
        <v>0</v>
      </c>
      <c r="O65" s="105">
        <v>0</v>
      </c>
      <c r="P65" s="105">
        <v>0</v>
      </c>
      <c r="Q65" s="105">
        <v>0</v>
      </c>
      <c r="R65" s="105">
        <v>0</v>
      </c>
      <c r="S65" s="105">
        <v>0</v>
      </c>
      <c r="T65" s="105">
        <v>0</v>
      </c>
      <c r="U65" s="105">
        <v>0</v>
      </c>
      <c r="V65" s="105">
        <v>0</v>
      </c>
      <c r="W65" s="105">
        <v>0</v>
      </c>
      <c r="X65" s="105">
        <v>0</v>
      </c>
      <c r="Y65" s="105">
        <v>0</v>
      </c>
      <c r="Z65" s="105">
        <v>0</v>
      </c>
      <c r="AA65" s="105">
        <v>0</v>
      </c>
      <c r="AB65" s="105">
        <v>0</v>
      </c>
      <c r="AC65" s="105">
        <v>0</v>
      </c>
      <c r="AD65" s="105">
        <v>0</v>
      </c>
      <c r="AE65" s="105">
        <v>0</v>
      </c>
      <c r="AF65" s="105">
        <v>0</v>
      </c>
      <c r="AG65" s="105">
        <v>0</v>
      </c>
      <c r="AH65" s="105">
        <v>0</v>
      </c>
      <c r="AI65" s="105">
        <v>0</v>
      </c>
      <c r="AJ65" s="105">
        <v>0</v>
      </c>
      <c r="AK65" s="105">
        <v>0</v>
      </c>
      <c r="AL65" s="105">
        <v>0</v>
      </c>
      <c r="AM65" s="105">
        <v>0</v>
      </c>
      <c r="AN65" s="105">
        <v>0</v>
      </c>
      <c r="AO65" s="105">
        <v>0</v>
      </c>
      <c r="AP65" s="105">
        <v>0</v>
      </c>
      <c r="AQ65" s="105">
        <v>0</v>
      </c>
      <c r="AR65" s="105">
        <v>0</v>
      </c>
      <c r="AS65" s="105">
        <v>0</v>
      </c>
      <c r="AT65" s="105">
        <v>0</v>
      </c>
      <c r="AU65" s="105" t="s">
        <v>46</v>
      </c>
      <c r="AV65" s="105">
        <v>0</v>
      </c>
      <c r="AW65" s="105">
        <v>0</v>
      </c>
      <c r="AX65" s="105">
        <v>0</v>
      </c>
      <c r="AY65" s="105">
        <v>0</v>
      </c>
      <c r="AZ65" s="105">
        <v>0</v>
      </c>
      <c r="BA65" s="105">
        <v>0</v>
      </c>
      <c r="BB65" s="105">
        <v>0</v>
      </c>
      <c r="BC65" s="105">
        <v>0</v>
      </c>
      <c r="BD65" s="105">
        <v>0</v>
      </c>
      <c r="BE65" s="105">
        <v>0</v>
      </c>
      <c r="BF65" s="105">
        <v>0</v>
      </c>
      <c r="BG65" s="105">
        <v>0</v>
      </c>
      <c r="BH65" s="105">
        <v>0</v>
      </c>
      <c r="BI65" s="105">
        <v>0</v>
      </c>
      <c r="BJ65" s="105">
        <v>0</v>
      </c>
      <c r="BK65" s="105">
        <v>0</v>
      </c>
      <c r="BL65" s="105">
        <v>0</v>
      </c>
      <c r="BM65" s="105">
        <v>0</v>
      </c>
      <c r="BN65" s="105">
        <v>0</v>
      </c>
      <c r="BO65" s="105">
        <v>0</v>
      </c>
      <c r="BP65" s="105">
        <v>0</v>
      </c>
      <c r="BQ65" s="105">
        <v>0</v>
      </c>
      <c r="BR65" s="105">
        <v>0</v>
      </c>
      <c r="BS65" s="105">
        <v>0</v>
      </c>
      <c r="BT65" s="105">
        <v>0</v>
      </c>
      <c r="BU65" s="105">
        <v>0</v>
      </c>
      <c r="BV65" s="105">
        <v>0</v>
      </c>
      <c r="BW65" s="105">
        <v>0</v>
      </c>
      <c r="BX65" s="105">
        <v>0</v>
      </c>
      <c r="BY65" s="105">
        <v>0</v>
      </c>
      <c r="BZ65" s="105">
        <v>0</v>
      </c>
      <c r="CA65" s="105">
        <v>0</v>
      </c>
      <c r="CB65" s="105">
        <v>0</v>
      </c>
      <c r="CC65" s="105">
        <v>0</v>
      </c>
      <c r="CD65" s="105">
        <v>0</v>
      </c>
      <c r="CE65" s="105">
        <v>0</v>
      </c>
      <c r="CF65" s="105">
        <v>0</v>
      </c>
      <c r="CG65" s="105">
        <v>0</v>
      </c>
      <c r="CH65" s="105">
        <v>0</v>
      </c>
      <c r="CI65" s="105">
        <v>0</v>
      </c>
      <c r="CJ65" s="105">
        <v>0</v>
      </c>
      <c r="CK65" s="105">
        <v>0</v>
      </c>
      <c r="CL65" s="99" t="s">
        <v>46</v>
      </c>
    </row>
    <row r="66" spans="1:90" ht="63">
      <c r="A66" s="171" t="s">
        <v>136</v>
      </c>
      <c r="B66" s="172" t="s">
        <v>137</v>
      </c>
      <c r="C66" s="171" t="s">
        <v>45</v>
      </c>
      <c r="D66" s="171" t="s">
        <v>46</v>
      </c>
      <c r="E66" s="113">
        <v>0</v>
      </c>
      <c r="F66" s="113">
        <v>0</v>
      </c>
      <c r="G66" s="113">
        <v>0</v>
      </c>
      <c r="H66" s="113">
        <v>0</v>
      </c>
      <c r="I66" s="113">
        <v>0</v>
      </c>
      <c r="J66" s="113">
        <v>0</v>
      </c>
      <c r="K66" s="113">
        <v>0</v>
      </c>
      <c r="L66" s="105">
        <f t="shared" ref="L66:BX66" si="42">SUM(L67,L68)</f>
        <v>0</v>
      </c>
      <c r="M66" s="105">
        <f t="shared" si="42"/>
        <v>0</v>
      </c>
      <c r="N66" s="105">
        <f t="shared" si="42"/>
        <v>0</v>
      </c>
      <c r="O66" s="105">
        <f t="shared" si="42"/>
        <v>0</v>
      </c>
      <c r="P66" s="105">
        <f t="shared" si="42"/>
        <v>0</v>
      </c>
      <c r="Q66" s="105">
        <f t="shared" si="42"/>
        <v>0</v>
      </c>
      <c r="R66" s="105">
        <f t="shared" si="42"/>
        <v>0</v>
      </c>
      <c r="S66" s="105">
        <f t="shared" si="42"/>
        <v>0</v>
      </c>
      <c r="T66" s="105">
        <f t="shared" si="42"/>
        <v>0</v>
      </c>
      <c r="U66" s="105">
        <f t="shared" si="42"/>
        <v>0</v>
      </c>
      <c r="V66" s="105">
        <f t="shared" si="42"/>
        <v>0</v>
      </c>
      <c r="W66" s="105">
        <f t="shared" si="42"/>
        <v>0</v>
      </c>
      <c r="X66" s="105">
        <f t="shared" si="42"/>
        <v>0</v>
      </c>
      <c r="Y66" s="105">
        <f t="shared" si="42"/>
        <v>0</v>
      </c>
      <c r="Z66" s="105">
        <f t="shared" si="42"/>
        <v>0</v>
      </c>
      <c r="AA66" s="105">
        <f t="shared" si="42"/>
        <v>0</v>
      </c>
      <c r="AB66" s="105">
        <f t="shared" si="42"/>
        <v>0</v>
      </c>
      <c r="AC66" s="105">
        <f t="shared" si="42"/>
        <v>0</v>
      </c>
      <c r="AD66" s="105">
        <f t="shared" si="42"/>
        <v>0</v>
      </c>
      <c r="AE66" s="105">
        <f t="shared" si="42"/>
        <v>0</v>
      </c>
      <c r="AF66" s="105">
        <f t="shared" si="42"/>
        <v>0</v>
      </c>
      <c r="AG66" s="105">
        <f t="shared" si="42"/>
        <v>0</v>
      </c>
      <c r="AH66" s="105">
        <f t="shared" si="42"/>
        <v>0</v>
      </c>
      <c r="AI66" s="105">
        <f t="shared" si="42"/>
        <v>0</v>
      </c>
      <c r="AJ66" s="105">
        <f t="shared" si="42"/>
        <v>0</v>
      </c>
      <c r="AK66" s="105">
        <f t="shared" si="42"/>
        <v>0</v>
      </c>
      <c r="AL66" s="105">
        <f t="shared" si="42"/>
        <v>0</v>
      </c>
      <c r="AM66" s="105">
        <f t="shared" si="42"/>
        <v>0</v>
      </c>
      <c r="AN66" s="105">
        <f t="shared" si="42"/>
        <v>0</v>
      </c>
      <c r="AO66" s="105">
        <f t="shared" si="42"/>
        <v>0</v>
      </c>
      <c r="AP66" s="105">
        <f t="shared" si="42"/>
        <v>0</v>
      </c>
      <c r="AQ66" s="105">
        <f t="shared" si="42"/>
        <v>0</v>
      </c>
      <c r="AR66" s="105">
        <f t="shared" si="42"/>
        <v>0</v>
      </c>
      <c r="AS66" s="105">
        <f t="shared" si="42"/>
        <v>0</v>
      </c>
      <c r="AT66" s="105">
        <f t="shared" si="42"/>
        <v>0</v>
      </c>
      <c r="AU66" s="105" t="s">
        <v>46</v>
      </c>
      <c r="AV66" s="105">
        <f t="shared" si="42"/>
        <v>0</v>
      </c>
      <c r="AW66" s="105">
        <f t="shared" si="42"/>
        <v>0</v>
      </c>
      <c r="AX66" s="105">
        <f t="shared" si="42"/>
        <v>0</v>
      </c>
      <c r="AY66" s="105">
        <f t="shared" si="42"/>
        <v>0</v>
      </c>
      <c r="AZ66" s="105">
        <f t="shared" si="42"/>
        <v>0</v>
      </c>
      <c r="BA66" s="105">
        <f t="shared" si="42"/>
        <v>0</v>
      </c>
      <c r="BB66" s="105">
        <f t="shared" si="42"/>
        <v>0</v>
      </c>
      <c r="BC66" s="105">
        <f t="shared" si="42"/>
        <v>0</v>
      </c>
      <c r="BD66" s="105">
        <f t="shared" si="42"/>
        <v>0</v>
      </c>
      <c r="BE66" s="105">
        <f t="shared" si="42"/>
        <v>0</v>
      </c>
      <c r="BF66" s="105">
        <f t="shared" si="42"/>
        <v>0</v>
      </c>
      <c r="BG66" s="105">
        <f t="shared" si="42"/>
        <v>0</v>
      </c>
      <c r="BH66" s="105">
        <f t="shared" si="42"/>
        <v>0</v>
      </c>
      <c r="BI66" s="105">
        <f t="shared" si="42"/>
        <v>0</v>
      </c>
      <c r="BJ66" s="105">
        <f t="shared" si="42"/>
        <v>0</v>
      </c>
      <c r="BK66" s="105">
        <f t="shared" si="42"/>
        <v>0</v>
      </c>
      <c r="BL66" s="105">
        <f t="shared" si="42"/>
        <v>0</v>
      </c>
      <c r="BM66" s="105">
        <f t="shared" si="42"/>
        <v>0</v>
      </c>
      <c r="BN66" s="105">
        <f t="shared" si="42"/>
        <v>0</v>
      </c>
      <c r="BO66" s="105">
        <f t="shared" si="42"/>
        <v>0</v>
      </c>
      <c r="BP66" s="105">
        <f t="shared" si="42"/>
        <v>0</v>
      </c>
      <c r="BQ66" s="105">
        <f t="shared" si="42"/>
        <v>0</v>
      </c>
      <c r="BR66" s="105">
        <f t="shared" si="42"/>
        <v>0</v>
      </c>
      <c r="BS66" s="105">
        <f t="shared" si="42"/>
        <v>0</v>
      </c>
      <c r="BT66" s="105">
        <f t="shared" si="42"/>
        <v>0</v>
      </c>
      <c r="BU66" s="105">
        <f t="shared" si="42"/>
        <v>0</v>
      </c>
      <c r="BV66" s="105">
        <f t="shared" si="42"/>
        <v>0</v>
      </c>
      <c r="BW66" s="105">
        <f t="shared" si="42"/>
        <v>0</v>
      </c>
      <c r="BX66" s="105">
        <f t="shared" si="42"/>
        <v>0</v>
      </c>
      <c r="BY66" s="105">
        <f t="shared" ref="BY66:CK66" si="43">SUM(BY67,BY68)</f>
        <v>0</v>
      </c>
      <c r="BZ66" s="105">
        <f t="shared" si="43"/>
        <v>0</v>
      </c>
      <c r="CA66" s="105">
        <f t="shared" si="43"/>
        <v>0</v>
      </c>
      <c r="CB66" s="105">
        <f t="shared" si="43"/>
        <v>0</v>
      </c>
      <c r="CC66" s="105">
        <f t="shared" si="43"/>
        <v>0</v>
      </c>
      <c r="CD66" s="105">
        <f t="shared" si="43"/>
        <v>0</v>
      </c>
      <c r="CE66" s="105">
        <f t="shared" si="43"/>
        <v>0</v>
      </c>
      <c r="CF66" s="105">
        <f t="shared" si="43"/>
        <v>0</v>
      </c>
      <c r="CG66" s="105">
        <f t="shared" si="43"/>
        <v>0</v>
      </c>
      <c r="CH66" s="105">
        <f t="shared" si="43"/>
        <v>0</v>
      </c>
      <c r="CI66" s="105">
        <f t="shared" si="43"/>
        <v>0</v>
      </c>
      <c r="CJ66" s="105">
        <f t="shared" si="43"/>
        <v>0</v>
      </c>
      <c r="CK66" s="105">
        <f t="shared" si="43"/>
        <v>0</v>
      </c>
      <c r="CL66" s="99" t="s">
        <v>46</v>
      </c>
    </row>
    <row r="67" spans="1:90" ht="31.5">
      <c r="A67" s="171" t="s">
        <v>138</v>
      </c>
      <c r="B67" s="172" t="s">
        <v>139</v>
      </c>
      <c r="C67" s="171" t="s">
        <v>45</v>
      </c>
      <c r="D67" s="171" t="s">
        <v>46</v>
      </c>
      <c r="E67" s="113">
        <f t="shared" ref="E67:K67" si="44">SUM(E68:E80)</f>
        <v>0</v>
      </c>
      <c r="F67" s="113">
        <f t="shared" si="44"/>
        <v>0</v>
      </c>
      <c r="G67" s="113">
        <f t="shared" si="44"/>
        <v>0</v>
      </c>
      <c r="H67" s="113">
        <f t="shared" si="44"/>
        <v>0</v>
      </c>
      <c r="I67" s="113">
        <f t="shared" si="44"/>
        <v>4.7</v>
      </c>
      <c r="J67" s="113">
        <f t="shared" si="44"/>
        <v>0</v>
      </c>
      <c r="K67" s="113">
        <f t="shared" si="44"/>
        <v>1</v>
      </c>
      <c r="L67" s="105" t="s">
        <v>46</v>
      </c>
      <c r="M67" s="105" t="s">
        <v>46</v>
      </c>
      <c r="N67" s="105" t="s">
        <v>46</v>
      </c>
      <c r="O67" s="105" t="s">
        <v>46</v>
      </c>
      <c r="P67" s="105" t="s">
        <v>46</v>
      </c>
      <c r="Q67" s="105" t="s">
        <v>46</v>
      </c>
      <c r="R67" s="105" t="s">
        <v>46</v>
      </c>
      <c r="S67" s="105" t="s">
        <v>46</v>
      </c>
      <c r="T67" s="105" t="s">
        <v>46</v>
      </c>
      <c r="U67" s="105" t="s">
        <v>46</v>
      </c>
      <c r="V67" s="105" t="s">
        <v>46</v>
      </c>
      <c r="W67" s="105" t="s">
        <v>46</v>
      </c>
      <c r="X67" s="105" t="s">
        <v>46</v>
      </c>
      <c r="Y67" s="105" t="s">
        <v>46</v>
      </c>
      <c r="Z67" s="105" t="s">
        <v>46</v>
      </c>
      <c r="AA67" s="105" t="s">
        <v>46</v>
      </c>
      <c r="AB67" s="105" t="s">
        <v>46</v>
      </c>
      <c r="AC67" s="105" t="s">
        <v>46</v>
      </c>
      <c r="AD67" s="105" t="s">
        <v>46</v>
      </c>
      <c r="AE67" s="105" t="s">
        <v>46</v>
      </c>
      <c r="AF67" s="105" t="s">
        <v>46</v>
      </c>
      <c r="AG67" s="105" t="s">
        <v>46</v>
      </c>
      <c r="AH67" s="105" t="s">
        <v>46</v>
      </c>
      <c r="AI67" s="105" t="s">
        <v>46</v>
      </c>
      <c r="AJ67" s="105" t="s">
        <v>46</v>
      </c>
      <c r="AK67" s="105" t="s">
        <v>46</v>
      </c>
      <c r="AL67" s="105" t="s">
        <v>46</v>
      </c>
      <c r="AM67" s="105" t="s">
        <v>46</v>
      </c>
      <c r="AN67" s="105" t="s">
        <v>46</v>
      </c>
      <c r="AO67" s="105" t="s">
        <v>46</v>
      </c>
      <c r="AP67" s="105" t="s">
        <v>46</v>
      </c>
      <c r="AQ67" s="105" t="s">
        <v>46</v>
      </c>
      <c r="AR67" s="105" t="s">
        <v>46</v>
      </c>
      <c r="AS67" s="105" t="s">
        <v>46</v>
      </c>
      <c r="AT67" s="105" t="s">
        <v>46</v>
      </c>
      <c r="AU67" s="105" t="s">
        <v>46</v>
      </c>
      <c r="AV67" s="105" t="s">
        <v>46</v>
      </c>
      <c r="AW67" s="105" t="s">
        <v>46</v>
      </c>
      <c r="AX67" s="105" t="s">
        <v>46</v>
      </c>
      <c r="AY67" s="105" t="s">
        <v>46</v>
      </c>
      <c r="AZ67" s="105" t="s">
        <v>46</v>
      </c>
      <c r="BA67" s="105" t="s">
        <v>46</v>
      </c>
      <c r="BB67" s="105" t="s">
        <v>46</v>
      </c>
      <c r="BC67" s="105" t="s">
        <v>46</v>
      </c>
      <c r="BD67" s="105" t="s">
        <v>46</v>
      </c>
      <c r="BE67" s="105" t="s">
        <v>46</v>
      </c>
      <c r="BF67" s="105" t="s">
        <v>46</v>
      </c>
      <c r="BG67" s="105" t="s">
        <v>46</v>
      </c>
      <c r="BH67" s="105" t="s">
        <v>46</v>
      </c>
      <c r="BI67" s="105" t="s">
        <v>46</v>
      </c>
      <c r="BJ67" s="105" t="s">
        <v>46</v>
      </c>
      <c r="BK67" s="105" t="s">
        <v>46</v>
      </c>
      <c r="BL67" s="105" t="s">
        <v>46</v>
      </c>
      <c r="BM67" s="105" t="s">
        <v>46</v>
      </c>
      <c r="BN67" s="105" t="s">
        <v>46</v>
      </c>
      <c r="BO67" s="105" t="s">
        <v>46</v>
      </c>
      <c r="BP67" s="105" t="s">
        <v>46</v>
      </c>
      <c r="BQ67" s="105" t="s">
        <v>46</v>
      </c>
      <c r="BR67" s="105" t="s">
        <v>46</v>
      </c>
      <c r="BS67" s="105" t="s">
        <v>46</v>
      </c>
      <c r="BT67" s="105" t="s">
        <v>46</v>
      </c>
      <c r="BU67" s="105" t="s">
        <v>46</v>
      </c>
      <c r="BV67" s="105" t="s">
        <v>46</v>
      </c>
      <c r="BW67" s="105" t="s">
        <v>46</v>
      </c>
      <c r="BX67" s="105" t="s">
        <v>46</v>
      </c>
      <c r="BY67" s="105" t="s">
        <v>46</v>
      </c>
      <c r="BZ67" s="105" t="s">
        <v>46</v>
      </c>
      <c r="CA67" s="105" t="s">
        <v>46</v>
      </c>
      <c r="CB67" s="105" t="s">
        <v>46</v>
      </c>
      <c r="CC67" s="105" t="s">
        <v>46</v>
      </c>
      <c r="CD67" s="105" t="s">
        <v>46</v>
      </c>
      <c r="CE67" s="105" t="s">
        <v>46</v>
      </c>
      <c r="CF67" s="105" t="s">
        <v>46</v>
      </c>
      <c r="CG67" s="105" t="s">
        <v>46</v>
      </c>
      <c r="CH67" s="105" t="s">
        <v>46</v>
      </c>
      <c r="CI67" s="105" t="s">
        <v>46</v>
      </c>
      <c r="CJ67" s="105" t="s">
        <v>46</v>
      </c>
      <c r="CK67" s="105" t="s">
        <v>46</v>
      </c>
      <c r="CL67" s="99" t="s">
        <v>46</v>
      </c>
    </row>
    <row r="68" spans="1:90" ht="47.25">
      <c r="A68" s="171" t="s">
        <v>140</v>
      </c>
      <c r="B68" s="172" t="s">
        <v>141</v>
      </c>
      <c r="C68" s="171" t="s">
        <v>45</v>
      </c>
      <c r="D68" s="171" t="s">
        <v>46</v>
      </c>
      <c r="E68" s="113">
        <f>[5]В0228_1037000158513_04_0_69_!BL78</f>
        <v>0</v>
      </c>
      <c r="F68" s="113">
        <f>[5]В0228_1037000158513_04_0_69_!BM78</f>
        <v>0</v>
      </c>
      <c r="G68" s="113">
        <v>0</v>
      </c>
      <c r="H68" s="113">
        <v>0</v>
      </c>
      <c r="I68" s="113">
        <v>0</v>
      </c>
      <c r="J68" s="113">
        <f>[5]В0228_1037000158513_04_0_69_!BO78</f>
        <v>0</v>
      </c>
      <c r="K68" s="113">
        <f>[5]В0228_1037000158513_04_0_69_!BP78</f>
        <v>1</v>
      </c>
      <c r="L68" s="105" t="s">
        <v>46</v>
      </c>
      <c r="M68" s="105" t="s">
        <v>46</v>
      </c>
      <c r="N68" s="105" t="s">
        <v>46</v>
      </c>
      <c r="O68" s="105" t="s">
        <v>46</v>
      </c>
      <c r="P68" s="105" t="s">
        <v>46</v>
      </c>
      <c r="Q68" s="105" t="s">
        <v>46</v>
      </c>
      <c r="R68" s="105" t="s">
        <v>46</v>
      </c>
      <c r="S68" s="105" t="s">
        <v>46</v>
      </c>
      <c r="T68" s="105" t="s">
        <v>46</v>
      </c>
      <c r="U68" s="105" t="s">
        <v>46</v>
      </c>
      <c r="V68" s="105" t="s">
        <v>46</v>
      </c>
      <c r="W68" s="105" t="s">
        <v>46</v>
      </c>
      <c r="X68" s="105" t="s">
        <v>46</v>
      </c>
      <c r="Y68" s="105" t="s">
        <v>46</v>
      </c>
      <c r="Z68" s="105" t="s">
        <v>46</v>
      </c>
      <c r="AA68" s="105" t="s">
        <v>46</v>
      </c>
      <c r="AB68" s="105" t="s">
        <v>46</v>
      </c>
      <c r="AC68" s="105" t="s">
        <v>46</v>
      </c>
      <c r="AD68" s="105" t="s">
        <v>46</v>
      </c>
      <c r="AE68" s="105" t="s">
        <v>46</v>
      </c>
      <c r="AF68" s="105" t="s">
        <v>46</v>
      </c>
      <c r="AG68" s="105" t="s">
        <v>46</v>
      </c>
      <c r="AH68" s="105" t="s">
        <v>46</v>
      </c>
      <c r="AI68" s="105" t="s">
        <v>46</v>
      </c>
      <c r="AJ68" s="105" t="s">
        <v>46</v>
      </c>
      <c r="AK68" s="105" t="s">
        <v>46</v>
      </c>
      <c r="AL68" s="105" t="s">
        <v>46</v>
      </c>
      <c r="AM68" s="105" t="s">
        <v>46</v>
      </c>
      <c r="AN68" s="105" t="s">
        <v>46</v>
      </c>
      <c r="AO68" s="105" t="s">
        <v>46</v>
      </c>
      <c r="AP68" s="105" t="s">
        <v>46</v>
      </c>
      <c r="AQ68" s="105" t="s">
        <v>46</v>
      </c>
      <c r="AR68" s="105" t="s">
        <v>46</v>
      </c>
      <c r="AS68" s="105" t="s">
        <v>46</v>
      </c>
      <c r="AT68" s="105" t="s">
        <v>46</v>
      </c>
      <c r="AU68" s="105" t="s">
        <v>46</v>
      </c>
      <c r="AV68" s="105" t="s">
        <v>46</v>
      </c>
      <c r="AW68" s="105" t="s">
        <v>46</v>
      </c>
      <c r="AX68" s="105" t="s">
        <v>46</v>
      </c>
      <c r="AY68" s="105" t="s">
        <v>46</v>
      </c>
      <c r="AZ68" s="105" t="s">
        <v>46</v>
      </c>
      <c r="BA68" s="105" t="s">
        <v>46</v>
      </c>
      <c r="BB68" s="105" t="s">
        <v>46</v>
      </c>
      <c r="BC68" s="105" t="s">
        <v>46</v>
      </c>
      <c r="BD68" s="105" t="s">
        <v>46</v>
      </c>
      <c r="BE68" s="105" t="s">
        <v>46</v>
      </c>
      <c r="BF68" s="105" t="s">
        <v>46</v>
      </c>
      <c r="BG68" s="105" t="s">
        <v>46</v>
      </c>
      <c r="BH68" s="105" t="s">
        <v>46</v>
      </c>
      <c r="BI68" s="105" t="s">
        <v>46</v>
      </c>
      <c r="BJ68" s="105" t="s">
        <v>46</v>
      </c>
      <c r="BK68" s="105" t="s">
        <v>46</v>
      </c>
      <c r="BL68" s="105" t="s">
        <v>46</v>
      </c>
      <c r="BM68" s="105" t="s">
        <v>46</v>
      </c>
      <c r="BN68" s="105" t="s">
        <v>46</v>
      </c>
      <c r="BO68" s="105" t="s">
        <v>46</v>
      </c>
      <c r="BP68" s="105" t="s">
        <v>46</v>
      </c>
      <c r="BQ68" s="105" t="s">
        <v>46</v>
      </c>
      <c r="BR68" s="105" t="s">
        <v>46</v>
      </c>
      <c r="BS68" s="105" t="s">
        <v>46</v>
      </c>
      <c r="BT68" s="105" t="s">
        <v>46</v>
      </c>
      <c r="BU68" s="105" t="s">
        <v>46</v>
      </c>
      <c r="BV68" s="105" t="s">
        <v>46</v>
      </c>
      <c r="BW68" s="105" t="s">
        <v>46</v>
      </c>
      <c r="BX68" s="105" t="s">
        <v>46</v>
      </c>
      <c r="BY68" s="105" t="s">
        <v>46</v>
      </c>
      <c r="BZ68" s="105" t="s">
        <v>46</v>
      </c>
      <c r="CA68" s="105" t="s">
        <v>46</v>
      </c>
      <c r="CB68" s="105" t="s">
        <v>46</v>
      </c>
      <c r="CC68" s="105" t="s">
        <v>46</v>
      </c>
      <c r="CD68" s="105" t="s">
        <v>46</v>
      </c>
      <c r="CE68" s="105" t="s">
        <v>46</v>
      </c>
      <c r="CF68" s="105" t="s">
        <v>46</v>
      </c>
      <c r="CG68" s="105" t="s">
        <v>46</v>
      </c>
      <c r="CH68" s="105" t="s">
        <v>46</v>
      </c>
      <c r="CI68" s="105" t="s">
        <v>46</v>
      </c>
      <c r="CJ68" s="105" t="s">
        <v>46</v>
      </c>
      <c r="CK68" s="105" t="s">
        <v>46</v>
      </c>
      <c r="CL68" s="99" t="e">
        <f>#REF!</f>
        <v>#REF!</v>
      </c>
    </row>
    <row r="69" spans="1:90" ht="15" customHeight="1">
      <c r="A69" s="171" t="s">
        <v>144</v>
      </c>
      <c r="B69" s="172" t="s">
        <v>145</v>
      </c>
      <c r="C69" s="171" t="s">
        <v>45</v>
      </c>
      <c r="D69" s="171" t="s">
        <v>46</v>
      </c>
      <c r="E69" s="113"/>
      <c r="F69" s="113"/>
      <c r="G69" s="113"/>
      <c r="H69" s="113"/>
      <c r="I69" s="113"/>
      <c r="J69" s="113"/>
      <c r="K69" s="113"/>
      <c r="L69" s="105">
        <f t="shared" ref="L69:BX69" si="45">SUM(L70,L71)</f>
        <v>0</v>
      </c>
      <c r="M69" s="105">
        <f t="shared" si="45"/>
        <v>0</v>
      </c>
      <c r="N69" s="105">
        <f t="shared" si="45"/>
        <v>0</v>
      </c>
      <c r="O69" s="105">
        <f t="shared" si="45"/>
        <v>0</v>
      </c>
      <c r="P69" s="105">
        <f t="shared" si="45"/>
        <v>0</v>
      </c>
      <c r="Q69" s="105">
        <f t="shared" si="45"/>
        <v>0</v>
      </c>
      <c r="R69" s="105">
        <f t="shared" si="45"/>
        <v>0</v>
      </c>
      <c r="S69" s="105">
        <f t="shared" si="45"/>
        <v>0</v>
      </c>
      <c r="T69" s="105">
        <f t="shared" si="45"/>
        <v>0</v>
      </c>
      <c r="U69" s="105">
        <f t="shared" si="45"/>
        <v>0</v>
      </c>
      <c r="V69" s="105">
        <f t="shared" si="45"/>
        <v>0</v>
      </c>
      <c r="W69" s="105">
        <f t="shared" si="45"/>
        <v>0</v>
      </c>
      <c r="X69" s="105">
        <f t="shared" si="45"/>
        <v>0</v>
      </c>
      <c r="Y69" s="105">
        <f t="shared" si="45"/>
        <v>0</v>
      </c>
      <c r="Z69" s="105">
        <f t="shared" si="45"/>
        <v>0</v>
      </c>
      <c r="AA69" s="105">
        <f t="shared" si="45"/>
        <v>0</v>
      </c>
      <c r="AB69" s="105">
        <f t="shared" si="45"/>
        <v>0</v>
      </c>
      <c r="AC69" s="105">
        <f t="shared" si="45"/>
        <v>0</v>
      </c>
      <c r="AD69" s="105">
        <f t="shared" si="45"/>
        <v>0</v>
      </c>
      <c r="AE69" s="105">
        <f t="shared" si="45"/>
        <v>0</v>
      </c>
      <c r="AF69" s="105">
        <f t="shared" si="45"/>
        <v>0</v>
      </c>
      <c r="AG69" s="105">
        <f t="shared" si="45"/>
        <v>0</v>
      </c>
      <c r="AH69" s="105">
        <f t="shared" si="45"/>
        <v>0</v>
      </c>
      <c r="AI69" s="105">
        <f t="shared" si="45"/>
        <v>0</v>
      </c>
      <c r="AJ69" s="105">
        <f t="shared" si="45"/>
        <v>0</v>
      </c>
      <c r="AK69" s="105">
        <f t="shared" si="45"/>
        <v>0</v>
      </c>
      <c r="AL69" s="105">
        <f t="shared" si="45"/>
        <v>0</v>
      </c>
      <c r="AM69" s="105">
        <f t="shared" si="45"/>
        <v>0</v>
      </c>
      <c r="AN69" s="105">
        <f t="shared" si="45"/>
        <v>0</v>
      </c>
      <c r="AO69" s="105">
        <f t="shared" si="45"/>
        <v>0</v>
      </c>
      <c r="AP69" s="105">
        <f t="shared" si="45"/>
        <v>0</v>
      </c>
      <c r="AQ69" s="105">
        <f t="shared" si="45"/>
        <v>0</v>
      </c>
      <c r="AR69" s="105">
        <f t="shared" si="45"/>
        <v>0</v>
      </c>
      <c r="AS69" s="105">
        <f t="shared" si="45"/>
        <v>0</v>
      </c>
      <c r="AT69" s="105">
        <f t="shared" si="45"/>
        <v>0</v>
      </c>
      <c r="AU69" s="105" t="s">
        <v>46</v>
      </c>
      <c r="AV69" s="105">
        <f t="shared" si="45"/>
        <v>0</v>
      </c>
      <c r="AW69" s="105">
        <f t="shared" si="45"/>
        <v>0</v>
      </c>
      <c r="AX69" s="105">
        <f t="shared" si="45"/>
        <v>0</v>
      </c>
      <c r="AY69" s="105">
        <f t="shared" si="45"/>
        <v>0</v>
      </c>
      <c r="AZ69" s="105">
        <f t="shared" si="45"/>
        <v>0</v>
      </c>
      <c r="BA69" s="105">
        <f t="shared" si="45"/>
        <v>0</v>
      </c>
      <c r="BB69" s="105">
        <f t="shared" si="45"/>
        <v>0</v>
      </c>
      <c r="BC69" s="105">
        <f t="shared" si="45"/>
        <v>0</v>
      </c>
      <c r="BD69" s="105">
        <f t="shared" si="45"/>
        <v>0</v>
      </c>
      <c r="BE69" s="105">
        <f t="shared" si="45"/>
        <v>0</v>
      </c>
      <c r="BF69" s="105">
        <f t="shared" si="45"/>
        <v>0</v>
      </c>
      <c r="BG69" s="105">
        <f t="shared" si="45"/>
        <v>0</v>
      </c>
      <c r="BH69" s="105">
        <f t="shared" si="45"/>
        <v>0</v>
      </c>
      <c r="BI69" s="105">
        <f t="shared" si="45"/>
        <v>0</v>
      </c>
      <c r="BJ69" s="105">
        <f t="shared" si="45"/>
        <v>0</v>
      </c>
      <c r="BK69" s="105">
        <f t="shared" si="45"/>
        <v>0</v>
      </c>
      <c r="BL69" s="105">
        <f t="shared" si="45"/>
        <v>0</v>
      </c>
      <c r="BM69" s="105">
        <f t="shared" si="45"/>
        <v>0</v>
      </c>
      <c r="BN69" s="105">
        <f t="shared" si="45"/>
        <v>0</v>
      </c>
      <c r="BO69" s="105">
        <f t="shared" si="45"/>
        <v>0</v>
      </c>
      <c r="BP69" s="105">
        <f t="shared" si="45"/>
        <v>0</v>
      </c>
      <c r="BQ69" s="105">
        <f t="shared" si="45"/>
        <v>0</v>
      </c>
      <c r="BR69" s="105">
        <f t="shared" si="45"/>
        <v>0</v>
      </c>
      <c r="BS69" s="105">
        <f t="shared" si="45"/>
        <v>0</v>
      </c>
      <c r="BT69" s="105">
        <f t="shared" si="45"/>
        <v>0</v>
      </c>
      <c r="BU69" s="105">
        <f t="shared" si="45"/>
        <v>0</v>
      </c>
      <c r="BV69" s="105">
        <f t="shared" si="45"/>
        <v>0</v>
      </c>
      <c r="BW69" s="105">
        <f t="shared" si="45"/>
        <v>0</v>
      </c>
      <c r="BX69" s="105">
        <f t="shared" si="45"/>
        <v>0</v>
      </c>
      <c r="BY69" s="105">
        <f t="shared" ref="BY69:CK69" si="46">SUM(BY70,BY71)</f>
        <v>0</v>
      </c>
      <c r="BZ69" s="105">
        <f t="shared" si="46"/>
        <v>0</v>
      </c>
      <c r="CA69" s="105">
        <f t="shared" si="46"/>
        <v>0</v>
      </c>
      <c r="CB69" s="105">
        <f t="shared" si="46"/>
        <v>0</v>
      </c>
      <c r="CC69" s="105">
        <f t="shared" si="46"/>
        <v>0</v>
      </c>
      <c r="CD69" s="105">
        <f t="shared" si="46"/>
        <v>0</v>
      </c>
      <c r="CE69" s="105">
        <f t="shared" si="46"/>
        <v>0</v>
      </c>
      <c r="CF69" s="105">
        <f t="shared" si="46"/>
        <v>0</v>
      </c>
      <c r="CG69" s="105">
        <f t="shared" si="46"/>
        <v>0</v>
      </c>
      <c r="CH69" s="105">
        <f t="shared" si="46"/>
        <v>0</v>
      </c>
      <c r="CI69" s="105">
        <f t="shared" si="46"/>
        <v>0</v>
      </c>
      <c r="CJ69" s="105">
        <f t="shared" si="46"/>
        <v>0</v>
      </c>
      <c r="CK69" s="105">
        <f t="shared" si="46"/>
        <v>0</v>
      </c>
      <c r="CL69" s="99" t="e">
        <f>#REF!</f>
        <v>#REF!</v>
      </c>
    </row>
    <row r="70" spans="1:90" ht="78.75">
      <c r="A70" s="171" t="s">
        <v>147</v>
      </c>
      <c r="B70" s="172" t="s">
        <v>148</v>
      </c>
      <c r="C70" s="171" t="s">
        <v>45</v>
      </c>
      <c r="D70" s="171" t="s">
        <v>46</v>
      </c>
      <c r="E70" s="113"/>
      <c r="F70" s="113"/>
      <c r="G70" s="113"/>
      <c r="H70" s="113"/>
      <c r="I70" s="113"/>
      <c r="J70" s="113"/>
      <c r="K70" s="113"/>
      <c r="L70" s="105">
        <v>0</v>
      </c>
      <c r="M70" s="105">
        <v>0</v>
      </c>
      <c r="N70" s="105">
        <v>0</v>
      </c>
      <c r="O70" s="105">
        <v>0</v>
      </c>
      <c r="P70" s="105">
        <v>0</v>
      </c>
      <c r="Q70" s="105">
        <v>0</v>
      </c>
      <c r="R70" s="105">
        <v>0</v>
      </c>
      <c r="S70" s="105">
        <v>0</v>
      </c>
      <c r="T70" s="105">
        <v>0</v>
      </c>
      <c r="U70" s="105">
        <v>0</v>
      </c>
      <c r="V70" s="105">
        <v>0</v>
      </c>
      <c r="W70" s="105">
        <v>0</v>
      </c>
      <c r="X70" s="105">
        <v>0</v>
      </c>
      <c r="Y70" s="105">
        <v>0</v>
      </c>
      <c r="Z70" s="105">
        <v>0</v>
      </c>
      <c r="AA70" s="105">
        <v>0</v>
      </c>
      <c r="AB70" s="105">
        <v>0</v>
      </c>
      <c r="AC70" s="105">
        <v>0</v>
      </c>
      <c r="AD70" s="105">
        <v>0</v>
      </c>
      <c r="AE70" s="105">
        <v>0</v>
      </c>
      <c r="AF70" s="105">
        <v>0</v>
      </c>
      <c r="AG70" s="105">
        <v>0</v>
      </c>
      <c r="AH70" s="105">
        <v>0</v>
      </c>
      <c r="AI70" s="105">
        <v>0</v>
      </c>
      <c r="AJ70" s="105">
        <v>0</v>
      </c>
      <c r="AK70" s="105">
        <v>0</v>
      </c>
      <c r="AL70" s="105">
        <v>0</v>
      </c>
      <c r="AM70" s="105">
        <v>0</v>
      </c>
      <c r="AN70" s="105">
        <v>0</v>
      </c>
      <c r="AO70" s="105">
        <v>0</v>
      </c>
      <c r="AP70" s="105">
        <v>0</v>
      </c>
      <c r="AQ70" s="105">
        <v>0</v>
      </c>
      <c r="AR70" s="105">
        <v>0</v>
      </c>
      <c r="AS70" s="105">
        <v>0</v>
      </c>
      <c r="AT70" s="105">
        <v>0</v>
      </c>
      <c r="AU70" s="105" t="s">
        <v>46</v>
      </c>
      <c r="AV70" s="105">
        <v>0</v>
      </c>
      <c r="AW70" s="105">
        <v>0</v>
      </c>
      <c r="AX70" s="105">
        <v>0</v>
      </c>
      <c r="AY70" s="105">
        <v>0</v>
      </c>
      <c r="AZ70" s="105">
        <v>0</v>
      </c>
      <c r="BA70" s="105">
        <v>0</v>
      </c>
      <c r="BB70" s="105">
        <v>0</v>
      </c>
      <c r="BC70" s="105">
        <v>0</v>
      </c>
      <c r="BD70" s="105">
        <v>0</v>
      </c>
      <c r="BE70" s="105">
        <v>0</v>
      </c>
      <c r="BF70" s="105">
        <v>0</v>
      </c>
      <c r="BG70" s="105">
        <v>0</v>
      </c>
      <c r="BH70" s="105">
        <v>0</v>
      </c>
      <c r="BI70" s="105">
        <v>0</v>
      </c>
      <c r="BJ70" s="105">
        <v>0</v>
      </c>
      <c r="BK70" s="105">
        <v>0</v>
      </c>
      <c r="BL70" s="105">
        <v>0</v>
      </c>
      <c r="BM70" s="105">
        <v>0</v>
      </c>
      <c r="BN70" s="105">
        <v>0</v>
      </c>
      <c r="BO70" s="105">
        <v>0</v>
      </c>
      <c r="BP70" s="105">
        <v>0</v>
      </c>
      <c r="BQ70" s="105">
        <v>0</v>
      </c>
      <c r="BR70" s="105">
        <v>0</v>
      </c>
      <c r="BS70" s="105">
        <v>0</v>
      </c>
      <c r="BT70" s="105">
        <v>0</v>
      </c>
      <c r="BU70" s="105">
        <v>0</v>
      </c>
      <c r="BV70" s="105">
        <v>0</v>
      </c>
      <c r="BW70" s="105">
        <v>0</v>
      </c>
      <c r="BX70" s="105">
        <v>0</v>
      </c>
      <c r="BY70" s="105">
        <v>0</v>
      </c>
      <c r="BZ70" s="105">
        <v>0</v>
      </c>
      <c r="CA70" s="105">
        <v>0</v>
      </c>
      <c r="CB70" s="105">
        <v>0</v>
      </c>
      <c r="CC70" s="105">
        <v>0</v>
      </c>
      <c r="CD70" s="105">
        <v>0</v>
      </c>
      <c r="CE70" s="105">
        <v>0</v>
      </c>
      <c r="CF70" s="105">
        <v>0</v>
      </c>
      <c r="CG70" s="105">
        <v>0</v>
      </c>
      <c r="CH70" s="105">
        <v>0</v>
      </c>
      <c r="CI70" s="105">
        <v>0</v>
      </c>
      <c r="CJ70" s="105">
        <v>0</v>
      </c>
      <c r="CK70" s="105">
        <v>0</v>
      </c>
      <c r="CL70" s="99" t="e">
        <f>#REF!</f>
        <v>#REF!</v>
      </c>
    </row>
    <row r="71" spans="1:90" ht="78.75">
      <c r="A71" s="171" t="s">
        <v>150</v>
      </c>
      <c r="B71" s="172" t="s">
        <v>151</v>
      </c>
      <c r="C71" s="171" t="s">
        <v>45</v>
      </c>
      <c r="D71" s="171" t="s">
        <v>46</v>
      </c>
      <c r="E71" s="113">
        <f>[5]В0228_1037000158513_04_0_69_!BL88</f>
        <v>0</v>
      </c>
      <c r="F71" s="113">
        <f>[5]В0228_1037000158513_04_0_69_!BM88</f>
        <v>0</v>
      </c>
      <c r="G71" s="113">
        <v>0</v>
      </c>
      <c r="H71" s="113">
        <v>0</v>
      </c>
      <c r="I71" s="113">
        <f>[5]В0228_1037000158513_04_0_69_!BN88</f>
        <v>4.7</v>
      </c>
      <c r="J71" s="113">
        <f>[5]В0228_1037000158513_04_0_69_!BO88</f>
        <v>0</v>
      </c>
      <c r="K71" s="113">
        <f>[5]В0228_1037000158513_04_0_69_!BP88</f>
        <v>0</v>
      </c>
      <c r="L71" s="105">
        <v>0</v>
      </c>
      <c r="M71" s="105">
        <v>0</v>
      </c>
      <c r="N71" s="105">
        <v>0</v>
      </c>
      <c r="O71" s="105">
        <v>0</v>
      </c>
      <c r="P71" s="105">
        <v>0</v>
      </c>
      <c r="Q71" s="105">
        <v>0</v>
      </c>
      <c r="R71" s="105">
        <v>0</v>
      </c>
      <c r="S71" s="105">
        <v>0</v>
      </c>
      <c r="T71" s="105">
        <v>0</v>
      </c>
      <c r="U71" s="105">
        <v>0</v>
      </c>
      <c r="V71" s="105">
        <v>0</v>
      </c>
      <c r="W71" s="105">
        <v>0</v>
      </c>
      <c r="X71" s="105">
        <v>0</v>
      </c>
      <c r="Y71" s="105">
        <v>0</v>
      </c>
      <c r="Z71" s="105">
        <v>0</v>
      </c>
      <c r="AA71" s="105">
        <v>0</v>
      </c>
      <c r="AB71" s="105">
        <v>0</v>
      </c>
      <c r="AC71" s="105">
        <v>0</v>
      </c>
      <c r="AD71" s="105">
        <v>0</v>
      </c>
      <c r="AE71" s="105">
        <v>0</v>
      </c>
      <c r="AF71" s="105">
        <v>0</v>
      </c>
      <c r="AG71" s="105">
        <v>0</v>
      </c>
      <c r="AH71" s="105">
        <v>0</v>
      </c>
      <c r="AI71" s="105">
        <v>0</v>
      </c>
      <c r="AJ71" s="105">
        <v>0</v>
      </c>
      <c r="AK71" s="105">
        <v>0</v>
      </c>
      <c r="AL71" s="105">
        <v>0</v>
      </c>
      <c r="AM71" s="105">
        <v>0</v>
      </c>
      <c r="AN71" s="105">
        <v>0</v>
      </c>
      <c r="AO71" s="105">
        <v>0</v>
      </c>
      <c r="AP71" s="105">
        <v>0</v>
      </c>
      <c r="AQ71" s="105">
        <v>0</v>
      </c>
      <c r="AR71" s="105">
        <v>0</v>
      </c>
      <c r="AS71" s="105">
        <v>0</v>
      </c>
      <c r="AT71" s="105">
        <v>0</v>
      </c>
      <c r="AU71" s="105" t="s">
        <v>46</v>
      </c>
      <c r="AV71" s="105">
        <v>0</v>
      </c>
      <c r="AW71" s="105">
        <v>0</v>
      </c>
      <c r="AX71" s="105">
        <v>0</v>
      </c>
      <c r="AY71" s="105">
        <v>0</v>
      </c>
      <c r="AZ71" s="105">
        <v>0</v>
      </c>
      <c r="BA71" s="105">
        <v>0</v>
      </c>
      <c r="BB71" s="105">
        <v>0</v>
      </c>
      <c r="BC71" s="105">
        <v>0</v>
      </c>
      <c r="BD71" s="105">
        <v>0</v>
      </c>
      <c r="BE71" s="105">
        <v>0</v>
      </c>
      <c r="BF71" s="105">
        <v>0</v>
      </c>
      <c r="BG71" s="105">
        <v>0</v>
      </c>
      <c r="BH71" s="105">
        <v>0</v>
      </c>
      <c r="BI71" s="105">
        <v>0</v>
      </c>
      <c r="BJ71" s="105">
        <v>0</v>
      </c>
      <c r="BK71" s="105">
        <v>0</v>
      </c>
      <c r="BL71" s="105">
        <v>0</v>
      </c>
      <c r="BM71" s="105">
        <v>0</v>
      </c>
      <c r="BN71" s="105">
        <v>0</v>
      </c>
      <c r="BO71" s="105">
        <v>0</v>
      </c>
      <c r="BP71" s="105">
        <v>0</v>
      </c>
      <c r="BQ71" s="105">
        <v>0</v>
      </c>
      <c r="BR71" s="105">
        <v>0</v>
      </c>
      <c r="BS71" s="105">
        <v>0</v>
      </c>
      <c r="BT71" s="105">
        <v>0</v>
      </c>
      <c r="BU71" s="105">
        <v>0</v>
      </c>
      <c r="BV71" s="105">
        <v>0</v>
      </c>
      <c r="BW71" s="105">
        <v>0</v>
      </c>
      <c r="BX71" s="105">
        <v>0</v>
      </c>
      <c r="BY71" s="105">
        <v>0</v>
      </c>
      <c r="BZ71" s="105">
        <v>0</v>
      </c>
      <c r="CA71" s="105">
        <v>0</v>
      </c>
      <c r="CB71" s="105">
        <v>0</v>
      </c>
      <c r="CC71" s="105">
        <v>0</v>
      </c>
      <c r="CD71" s="105">
        <v>0</v>
      </c>
      <c r="CE71" s="105">
        <v>0</v>
      </c>
      <c r="CF71" s="105">
        <v>0</v>
      </c>
      <c r="CG71" s="105">
        <v>0</v>
      </c>
      <c r="CH71" s="105">
        <v>0</v>
      </c>
      <c r="CI71" s="105">
        <v>0</v>
      </c>
      <c r="CJ71" s="105">
        <v>0</v>
      </c>
      <c r="CK71" s="105">
        <v>0</v>
      </c>
      <c r="CL71" s="99" t="e">
        <f>#REF!</f>
        <v>#REF!</v>
      </c>
    </row>
    <row r="72" spans="1:90" ht="47.25">
      <c r="A72" s="171" t="s">
        <v>154</v>
      </c>
      <c r="B72" s="172" t="s">
        <v>155</v>
      </c>
      <c r="C72" s="171" t="s">
        <v>45</v>
      </c>
      <c r="D72" s="171" t="s">
        <v>46</v>
      </c>
      <c r="E72" s="113"/>
      <c r="F72" s="113"/>
      <c r="G72" s="113"/>
      <c r="H72" s="113"/>
      <c r="I72" s="113"/>
      <c r="J72" s="113"/>
      <c r="K72" s="113"/>
      <c r="L72" s="105">
        <f>SUM(L73:L78)</f>
        <v>0</v>
      </c>
      <c r="M72" s="105">
        <f t="shared" ref="M72:BW72" si="47">SUM(M73:M78)</f>
        <v>0</v>
      </c>
      <c r="N72" s="105">
        <f>SUM(N73:N78)</f>
        <v>0</v>
      </c>
      <c r="O72" s="105">
        <f t="shared" si="47"/>
        <v>0</v>
      </c>
      <c r="P72" s="105">
        <f t="shared" si="47"/>
        <v>0</v>
      </c>
      <c r="Q72" s="105">
        <f t="shared" si="47"/>
        <v>0</v>
      </c>
      <c r="R72" s="105">
        <f t="shared" si="47"/>
        <v>0</v>
      </c>
      <c r="S72" s="105" t="e">
        <f t="shared" si="47"/>
        <v>#REF!</v>
      </c>
      <c r="T72" s="105">
        <f t="shared" si="47"/>
        <v>0</v>
      </c>
      <c r="U72" s="105">
        <f t="shared" si="47"/>
        <v>0.93799999999999994</v>
      </c>
      <c r="V72" s="105">
        <f t="shared" si="47"/>
        <v>0</v>
      </c>
      <c r="W72" s="105" t="e">
        <f t="shared" si="47"/>
        <v>#REF!</v>
      </c>
      <c r="X72" s="105" t="e">
        <f t="shared" si="47"/>
        <v>#REF!</v>
      </c>
      <c r="Y72" s="105" t="e">
        <f t="shared" si="47"/>
        <v>#REF!</v>
      </c>
      <c r="Z72" s="105" t="e">
        <f t="shared" si="47"/>
        <v>#REF!</v>
      </c>
      <c r="AA72" s="105">
        <f t="shared" si="47"/>
        <v>0</v>
      </c>
      <c r="AB72" s="105">
        <f t="shared" si="47"/>
        <v>4.6873333333333331</v>
      </c>
      <c r="AC72" s="105">
        <f t="shared" si="47"/>
        <v>0</v>
      </c>
      <c r="AD72" s="105" t="e">
        <f t="shared" si="47"/>
        <v>#REF!</v>
      </c>
      <c r="AE72" s="105" t="e">
        <f t="shared" si="47"/>
        <v>#REF!</v>
      </c>
      <c r="AF72" s="105" t="e">
        <f t="shared" si="47"/>
        <v>#REF!</v>
      </c>
      <c r="AG72" s="105" t="e">
        <f t="shared" si="47"/>
        <v>#REF!</v>
      </c>
      <c r="AH72" s="105">
        <f t="shared" si="47"/>
        <v>0</v>
      </c>
      <c r="AI72" s="105">
        <f t="shared" si="47"/>
        <v>4.6873333333333331</v>
      </c>
      <c r="AJ72" s="105">
        <f t="shared" si="47"/>
        <v>0</v>
      </c>
      <c r="AK72" s="105" t="e">
        <f t="shared" si="47"/>
        <v>#REF!</v>
      </c>
      <c r="AL72" s="105" t="e">
        <f t="shared" si="47"/>
        <v>#REF!</v>
      </c>
      <c r="AM72" s="105" t="e">
        <f t="shared" si="47"/>
        <v>#REF!</v>
      </c>
      <c r="AN72" s="105" t="e">
        <f t="shared" si="47"/>
        <v>#REF!</v>
      </c>
      <c r="AO72" s="105" t="e">
        <f t="shared" si="47"/>
        <v>#REF!</v>
      </c>
      <c r="AP72" s="105">
        <f t="shared" si="47"/>
        <v>5.7663333333333338</v>
      </c>
      <c r="AQ72" s="105" t="e">
        <f t="shared" si="47"/>
        <v>#REF!</v>
      </c>
      <c r="AR72" s="105" t="e">
        <f t="shared" si="47"/>
        <v>#REF!</v>
      </c>
      <c r="AS72" s="105" t="e">
        <f t="shared" si="47"/>
        <v>#REF!</v>
      </c>
      <c r="AT72" s="105" t="e">
        <f t="shared" si="47"/>
        <v>#REF!</v>
      </c>
      <c r="AU72" s="105" t="s">
        <v>46</v>
      </c>
      <c r="AV72" s="105">
        <f t="shared" si="47"/>
        <v>0</v>
      </c>
      <c r="AW72" s="105">
        <f t="shared" si="47"/>
        <v>0</v>
      </c>
      <c r="AX72" s="105">
        <f t="shared" si="47"/>
        <v>0</v>
      </c>
      <c r="AY72" s="105">
        <f t="shared" si="47"/>
        <v>0</v>
      </c>
      <c r="AZ72" s="105">
        <f t="shared" si="47"/>
        <v>0</v>
      </c>
      <c r="BA72" s="105">
        <f t="shared" si="47"/>
        <v>0</v>
      </c>
      <c r="BB72" s="105">
        <f t="shared" si="47"/>
        <v>0</v>
      </c>
      <c r="BC72" s="105" t="e">
        <f t="shared" si="47"/>
        <v>#REF!</v>
      </c>
      <c r="BD72" s="105">
        <f t="shared" si="47"/>
        <v>0</v>
      </c>
      <c r="BE72" s="105">
        <f t="shared" si="47"/>
        <v>0.93799999999999994</v>
      </c>
      <c r="BF72" s="105">
        <f t="shared" si="47"/>
        <v>0</v>
      </c>
      <c r="BG72" s="105" t="e">
        <f t="shared" si="47"/>
        <v>#REF!</v>
      </c>
      <c r="BH72" s="105" t="e">
        <f t="shared" si="47"/>
        <v>#REF!</v>
      </c>
      <c r="BI72" s="105" t="e">
        <f t="shared" si="47"/>
        <v>#REF!</v>
      </c>
      <c r="BJ72" s="105">
        <f t="shared" si="47"/>
        <v>0</v>
      </c>
      <c r="BK72" s="105">
        <f t="shared" si="47"/>
        <v>0</v>
      </c>
      <c r="BL72" s="105">
        <f t="shared" si="47"/>
        <v>3.2639999999999998</v>
      </c>
      <c r="BM72" s="105">
        <f t="shared" si="47"/>
        <v>0</v>
      </c>
      <c r="BN72" s="105">
        <f t="shared" si="47"/>
        <v>1.135</v>
      </c>
      <c r="BO72" s="105">
        <f t="shared" si="47"/>
        <v>0</v>
      </c>
      <c r="BP72" s="105">
        <f t="shared" si="47"/>
        <v>0</v>
      </c>
      <c r="BQ72" s="105">
        <f t="shared" si="47"/>
        <v>0</v>
      </c>
      <c r="BR72" s="105">
        <f t="shared" si="47"/>
        <v>0</v>
      </c>
      <c r="BS72" s="105">
        <f t="shared" si="47"/>
        <v>2.5070000000000001</v>
      </c>
      <c r="BT72" s="105">
        <f t="shared" si="47"/>
        <v>0</v>
      </c>
      <c r="BU72" s="105">
        <f t="shared" si="47"/>
        <v>1.9590000000000001</v>
      </c>
      <c r="BV72" s="105">
        <f t="shared" si="47"/>
        <v>0</v>
      </c>
      <c r="BW72" s="105">
        <f t="shared" si="47"/>
        <v>0</v>
      </c>
      <c r="BX72" s="105" t="e">
        <f>SUM(BX73:BX75)</f>
        <v>#REF!</v>
      </c>
      <c r="BY72" s="105" t="e">
        <f>SUM(BY73:BY75)</f>
        <v>#REF!</v>
      </c>
      <c r="BZ72" s="105">
        <f t="shared" ref="BZ72:CE72" si="48">SUM(BZ73:BZ78)</f>
        <v>1.1879999999999999</v>
      </c>
      <c r="CA72" s="105">
        <f t="shared" si="48"/>
        <v>0</v>
      </c>
      <c r="CB72" s="105">
        <f t="shared" si="48"/>
        <v>8.0830000000000002</v>
      </c>
      <c r="CC72" s="105">
        <f t="shared" si="48"/>
        <v>0</v>
      </c>
      <c r="CD72" s="105" t="e">
        <f t="shared" si="48"/>
        <v>#REF!</v>
      </c>
      <c r="CE72" s="105">
        <f t="shared" si="48"/>
        <v>0</v>
      </c>
      <c r="CF72" s="105">
        <f t="shared" ref="CF72:CK72" si="49">SUM(CF73:CF78)</f>
        <v>0</v>
      </c>
      <c r="CG72" s="105">
        <f t="shared" si="49"/>
        <v>0</v>
      </c>
      <c r="CH72" s="105">
        <f t="shared" si="49"/>
        <v>0</v>
      </c>
      <c r="CI72" s="105">
        <f t="shared" si="49"/>
        <v>0</v>
      </c>
      <c r="CJ72" s="105">
        <f t="shared" si="49"/>
        <v>0</v>
      </c>
      <c r="CK72" s="105">
        <f t="shared" si="49"/>
        <v>0</v>
      </c>
      <c r="CL72" s="99" t="e">
        <f>#REF!</f>
        <v>#REF!</v>
      </c>
    </row>
    <row r="73" spans="1:90" ht="117" customHeight="1">
      <c r="A73" s="171" t="s">
        <v>157</v>
      </c>
      <c r="B73" s="172" t="s">
        <v>158</v>
      </c>
      <c r="C73" s="171" t="s">
        <v>159</v>
      </c>
      <c r="D73" s="171" t="s">
        <v>46</v>
      </c>
      <c r="E73" s="113"/>
      <c r="F73" s="113"/>
      <c r="G73" s="113"/>
      <c r="H73" s="113"/>
      <c r="I73" s="113"/>
      <c r="J73" s="113"/>
      <c r="K73" s="113"/>
      <c r="L73" s="105">
        <v>0</v>
      </c>
      <c r="M73" s="105">
        <v>0</v>
      </c>
      <c r="N73" s="105">
        <v>0</v>
      </c>
      <c r="O73" s="105">
        <v>0</v>
      </c>
      <c r="P73" s="105">
        <v>0</v>
      </c>
      <c r="Q73" s="105">
        <v>0</v>
      </c>
      <c r="R73" s="105">
        <v>0</v>
      </c>
      <c r="S73" s="105" t="e">
        <f>#REF!</f>
        <v>#REF!</v>
      </c>
      <c r="T73" s="105">
        <v>0</v>
      </c>
      <c r="U73" s="105">
        <v>0.93799999999999994</v>
      </c>
      <c r="V73" s="105">
        <v>0</v>
      </c>
      <c r="W73" s="105">
        <v>0.186</v>
      </c>
      <c r="X73" s="105" t="e">
        <f>#REF!</f>
        <v>#REF!</v>
      </c>
      <c r="Y73" s="105" t="e">
        <f>#REF!</f>
        <v>#REF!</v>
      </c>
      <c r="Z73" s="105" t="e">
        <f>#REF!</f>
        <v>#REF!</v>
      </c>
      <c r="AA73" s="105">
        <v>0</v>
      </c>
      <c r="AB73" s="105">
        <v>4.6873333333333331</v>
      </c>
      <c r="AC73" s="105">
        <v>0</v>
      </c>
      <c r="AD73" s="105">
        <v>0.57633333333333336</v>
      </c>
      <c r="AE73" s="105" t="e">
        <f>#REF!</f>
        <v>#REF!</v>
      </c>
      <c r="AF73" s="105" t="e">
        <f>#REF!</f>
        <v>#REF!</v>
      </c>
      <c r="AG73" s="105" t="e">
        <f>#REF!</f>
        <v>#REF!</v>
      </c>
      <c r="AH73" s="105">
        <v>0</v>
      </c>
      <c r="AI73" s="105">
        <v>4.6873333333333331</v>
      </c>
      <c r="AJ73" s="105">
        <v>0</v>
      </c>
      <c r="AK73" s="105">
        <v>0.57633333333333336</v>
      </c>
      <c r="AL73" s="105" t="e">
        <f>#REF!</f>
        <v>#REF!</v>
      </c>
      <c r="AM73" s="105" t="e">
        <f>#REF!</f>
        <v>#REF!</v>
      </c>
      <c r="AN73" s="105" t="e">
        <f>#REF!</f>
        <v>#REF!</v>
      </c>
      <c r="AO73" s="105">
        <v>0</v>
      </c>
      <c r="AP73" s="105">
        <v>4.6873333333333331</v>
      </c>
      <c r="AQ73" s="105">
        <v>0</v>
      </c>
      <c r="AR73" s="105">
        <v>0.57633333333333336</v>
      </c>
      <c r="AS73" s="105" t="e">
        <f>#REF!</f>
        <v>#REF!</v>
      </c>
      <c r="AT73" s="105" t="e">
        <f>#REF!</f>
        <v>#REF!</v>
      </c>
      <c r="AU73" s="209" t="s">
        <v>46</v>
      </c>
      <c r="AV73" s="105">
        <v>0</v>
      </c>
      <c r="AW73" s="105">
        <v>0</v>
      </c>
      <c r="AX73" s="105">
        <v>0</v>
      </c>
      <c r="AY73" s="105">
        <v>0</v>
      </c>
      <c r="AZ73" s="105">
        <v>0</v>
      </c>
      <c r="BA73" s="105">
        <v>0</v>
      </c>
      <c r="BB73" s="105">
        <v>0</v>
      </c>
      <c r="BC73" s="105" t="e">
        <f>#REF!</f>
        <v>#REF!</v>
      </c>
      <c r="BD73" s="105">
        <v>0</v>
      </c>
      <c r="BE73" s="105">
        <f>U73</f>
        <v>0.93799999999999994</v>
      </c>
      <c r="BF73" s="105">
        <v>0</v>
      </c>
      <c r="BG73" s="105">
        <f>W73</f>
        <v>0.186</v>
      </c>
      <c r="BH73" s="105" t="e">
        <f>#REF!</f>
        <v>#REF!</v>
      </c>
      <c r="BI73" s="105" t="e">
        <f>#REF!</f>
        <v>#REF!</v>
      </c>
      <c r="BJ73" s="105">
        <v>0</v>
      </c>
      <c r="BK73" s="105">
        <v>0</v>
      </c>
      <c r="BL73" s="105">
        <v>3.2639999999999998</v>
      </c>
      <c r="BM73" s="105">
        <v>0</v>
      </c>
      <c r="BN73" s="105">
        <v>1.135</v>
      </c>
      <c r="BO73" s="105">
        <v>0</v>
      </c>
      <c r="BP73" s="105">
        <v>0</v>
      </c>
      <c r="BQ73" s="105">
        <v>0</v>
      </c>
      <c r="BR73" s="105">
        <v>0</v>
      </c>
      <c r="BS73" s="105">
        <v>2.5070000000000001</v>
      </c>
      <c r="BT73" s="105">
        <v>0</v>
      </c>
      <c r="BU73" s="105">
        <v>1.9590000000000001</v>
      </c>
      <c r="BV73" s="105">
        <v>0</v>
      </c>
      <c r="BW73" s="105">
        <v>0</v>
      </c>
      <c r="BX73" s="105" t="e">
        <f>#REF!</f>
        <v>#REF!</v>
      </c>
      <c r="BY73" s="105" t="e">
        <f>#REF!</f>
        <v>#REF!</v>
      </c>
      <c r="BZ73" s="105">
        <v>0.161</v>
      </c>
      <c r="CA73" s="105">
        <v>0</v>
      </c>
      <c r="CB73" s="105">
        <v>1.998</v>
      </c>
      <c r="CC73" s="105">
        <v>0</v>
      </c>
      <c r="CD73" s="105">
        <v>0</v>
      </c>
      <c r="CE73" s="105">
        <v>0</v>
      </c>
      <c r="CF73" s="105">
        <v>0</v>
      </c>
      <c r="CG73" s="105">
        <v>0</v>
      </c>
      <c r="CH73" s="105">
        <v>0</v>
      </c>
      <c r="CI73" s="105">
        <v>0</v>
      </c>
      <c r="CJ73" s="105">
        <v>0</v>
      </c>
      <c r="CK73" s="105">
        <v>0</v>
      </c>
      <c r="CL73" s="99" t="s">
        <v>46</v>
      </c>
    </row>
    <row r="74" spans="1:90" ht="63">
      <c r="A74" s="171" t="s">
        <v>161</v>
      </c>
      <c r="B74" s="172" t="s">
        <v>162</v>
      </c>
      <c r="C74" s="171" t="s">
        <v>163</v>
      </c>
      <c r="D74" s="171" t="s">
        <v>46</v>
      </c>
      <c r="E74" s="113"/>
      <c r="F74" s="113"/>
      <c r="G74" s="113"/>
      <c r="H74" s="113"/>
      <c r="I74" s="113"/>
      <c r="J74" s="113"/>
      <c r="K74" s="113"/>
      <c r="L74" s="105">
        <v>0</v>
      </c>
      <c r="M74" s="105">
        <v>0</v>
      </c>
      <c r="N74" s="105">
        <v>0</v>
      </c>
      <c r="O74" s="105">
        <v>0</v>
      </c>
      <c r="P74" s="105">
        <v>0</v>
      </c>
      <c r="Q74" s="105">
        <v>0</v>
      </c>
      <c r="R74" s="105">
        <v>0</v>
      </c>
      <c r="S74" s="105" t="e">
        <f>#REF!</f>
        <v>#REF!</v>
      </c>
      <c r="T74" s="105">
        <v>0</v>
      </c>
      <c r="U74" s="105">
        <v>0</v>
      </c>
      <c r="V74" s="105">
        <v>0</v>
      </c>
      <c r="W74" s="105" t="e">
        <f>#REF!</f>
        <v>#REF!</v>
      </c>
      <c r="X74" s="105" t="e">
        <f>#REF!</f>
        <v>#REF!</v>
      </c>
      <c r="Y74" s="105" t="e">
        <f>#REF!</f>
        <v>#REF!</v>
      </c>
      <c r="Z74" s="105" t="e">
        <f>#REF!</f>
        <v>#REF!</v>
      </c>
      <c r="AA74" s="105">
        <v>0</v>
      </c>
      <c r="AB74" s="105">
        <v>0</v>
      </c>
      <c r="AC74" s="105">
        <v>0</v>
      </c>
      <c r="AD74" s="105">
        <v>0</v>
      </c>
      <c r="AE74" s="105" t="e">
        <f>#REF!</f>
        <v>#REF!</v>
      </c>
      <c r="AF74" s="105" t="e">
        <f>#REF!</f>
        <v>#REF!</v>
      </c>
      <c r="AG74" s="105" t="e">
        <f>#REF!</f>
        <v>#REF!</v>
      </c>
      <c r="AH74" s="105">
        <v>0</v>
      </c>
      <c r="AI74" s="105">
        <v>0</v>
      </c>
      <c r="AJ74" s="105">
        <v>0</v>
      </c>
      <c r="AK74" s="105">
        <v>0</v>
      </c>
      <c r="AL74" s="105" t="e">
        <f>#REF!</f>
        <v>#REF!</v>
      </c>
      <c r="AM74" s="105" t="e">
        <f>#REF!</f>
        <v>#REF!</v>
      </c>
      <c r="AN74" s="105" t="e">
        <f>#REF!</f>
        <v>#REF!</v>
      </c>
      <c r="AO74" s="105" t="e">
        <f>#REF!</f>
        <v>#REF!</v>
      </c>
      <c r="AP74" s="105">
        <v>1.044</v>
      </c>
      <c r="AQ74" s="105" t="e">
        <f>#REF!</f>
        <v>#REF!</v>
      </c>
      <c r="AR74" s="105">
        <v>0.17699999999999999</v>
      </c>
      <c r="AS74" s="105" t="e">
        <f>#REF!</f>
        <v>#REF!</v>
      </c>
      <c r="AT74" s="105">
        <v>0</v>
      </c>
      <c r="AU74" s="209" t="s">
        <v>46</v>
      </c>
      <c r="AV74" s="105">
        <v>0</v>
      </c>
      <c r="AW74" s="105">
        <v>0</v>
      </c>
      <c r="AX74" s="105">
        <v>0</v>
      </c>
      <c r="AY74" s="105">
        <v>0</v>
      </c>
      <c r="AZ74" s="105">
        <v>0</v>
      </c>
      <c r="BA74" s="105">
        <v>0</v>
      </c>
      <c r="BB74" s="105">
        <v>0</v>
      </c>
      <c r="BC74" s="105" t="e">
        <f>#REF!</f>
        <v>#REF!</v>
      </c>
      <c r="BD74" s="105">
        <v>0</v>
      </c>
      <c r="BE74" s="105">
        <v>0</v>
      </c>
      <c r="BF74" s="105">
        <v>0</v>
      </c>
      <c r="BG74" s="105" t="e">
        <f>#REF!</f>
        <v>#REF!</v>
      </c>
      <c r="BH74" s="105" t="e">
        <f>#REF!</f>
        <v>#REF!</v>
      </c>
      <c r="BI74" s="105" t="e">
        <f>#REF!</f>
        <v>#REF!</v>
      </c>
      <c r="BJ74" s="105">
        <v>0</v>
      </c>
      <c r="BK74" s="105">
        <v>0</v>
      </c>
      <c r="BL74" s="105">
        <v>0</v>
      </c>
      <c r="BM74" s="105">
        <v>0</v>
      </c>
      <c r="BN74" s="105">
        <v>0</v>
      </c>
      <c r="BO74" s="105">
        <v>0</v>
      </c>
      <c r="BP74" s="105">
        <v>0</v>
      </c>
      <c r="BQ74" s="105">
        <v>0</v>
      </c>
      <c r="BR74" s="105">
        <v>0</v>
      </c>
      <c r="BS74" s="105">
        <v>0</v>
      </c>
      <c r="BT74" s="105">
        <v>0</v>
      </c>
      <c r="BU74" s="105">
        <v>0</v>
      </c>
      <c r="BV74" s="105">
        <v>0</v>
      </c>
      <c r="BW74" s="105">
        <v>0</v>
      </c>
      <c r="BX74" s="105" t="e">
        <f>#REF!</f>
        <v>#REF!</v>
      </c>
      <c r="BY74" s="105" t="e">
        <f>#REF!</f>
        <v>#REF!</v>
      </c>
      <c r="BZ74" s="105">
        <v>0.99199999999999999</v>
      </c>
      <c r="CA74" s="105">
        <v>0</v>
      </c>
      <c r="CB74" s="105">
        <v>0.04</v>
      </c>
      <c r="CC74" s="105">
        <v>0</v>
      </c>
      <c r="CD74" s="105" t="e">
        <f>#REF!</f>
        <v>#REF!</v>
      </c>
      <c r="CE74" s="105">
        <v>0</v>
      </c>
      <c r="CF74" s="105">
        <v>0</v>
      </c>
      <c r="CG74" s="105">
        <v>0</v>
      </c>
      <c r="CH74" s="105">
        <v>0</v>
      </c>
      <c r="CI74" s="105">
        <v>0</v>
      </c>
      <c r="CJ74" s="105">
        <v>0</v>
      </c>
      <c r="CK74" s="105">
        <v>0</v>
      </c>
      <c r="CL74" s="99" t="s">
        <v>46</v>
      </c>
    </row>
    <row r="75" spans="1:90" ht="63">
      <c r="A75" s="171" t="s">
        <v>165</v>
      </c>
      <c r="B75" s="172" t="s">
        <v>166</v>
      </c>
      <c r="C75" s="171" t="s">
        <v>167</v>
      </c>
      <c r="D75" s="171" t="s">
        <v>46</v>
      </c>
      <c r="E75" s="113">
        <v>0</v>
      </c>
      <c r="F75" s="113">
        <v>0</v>
      </c>
      <c r="G75" s="113">
        <v>0</v>
      </c>
      <c r="H75" s="113">
        <v>0</v>
      </c>
      <c r="I75" s="113">
        <v>0</v>
      </c>
      <c r="J75" s="113">
        <v>0</v>
      </c>
      <c r="K75" s="113">
        <v>0</v>
      </c>
      <c r="L75" s="105">
        <v>0</v>
      </c>
      <c r="M75" s="105">
        <v>0</v>
      </c>
      <c r="N75" s="105">
        <v>0</v>
      </c>
      <c r="O75" s="105">
        <v>0</v>
      </c>
      <c r="P75" s="105">
        <v>0</v>
      </c>
      <c r="Q75" s="105">
        <v>0</v>
      </c>
      <c r="R75" s="105">
        <v>0</v>
      </c>
      <c r="S75" s="105" t="e">
        <f>#REF!</f>
        <v>#REF!</v>
      </c>
      <c r="T75" s="105">
        <v>0</v>
      </c>
      <c r="U75" s="105">
        <v>0</v>
      </c>
      <c r="V75" s="105">
        <v>0</v>
      </c>
      <c r="W75" s="105" t="e">
        <f>#REF!</f>
        <v>#REF!</v>
      </c>
      <c r="X75" s="105" t="e">
        <f>#REF!</f>
        <v>#REF!</v>
      </c>
      <c r="Y75" s="105" t="e">
        <f>#REF!</f>
        <v>#REF!</v>
      </c>
      <c r="Z75" s="105" t="e">
        <f>#REF!</f>
        <v>#REF!</v>
      </c>
      <c r="AA75" s="105">
        <v>0</v>
      </c>
      <c r="AB75" s="105">
        <v>0</v>
      </c>
      <c r="AC75" s="105">
        <v>0</v>
      </c>
      <c r="AD75" s="105" t="e">
        <f>#REF!</f>
        <v>#REF!</v>
      </c>
      <c r="AE75" s="105" t="e">
        <f>#REF!</f>
        <v>#REF!</v>
      </c>
      <c r="AF75" s="105" t="e">
        <f>#REF!</f>
        <v>#REF!</v>
      </c>
      <c r="AG75" s="105" t="e">
        <f>#REF!</f>
        <v>#REF!</v>
      </c>
      <c r="AH75" s="105">
        <v>0</v>
      </c>
      <c r="AI75" s="105">
        <v>0</v>
      </c>
      <c r="AJ75" s="105">
        <v>0</v>
      </c>
      <c r="AK75" s="105" t="e">
        <f>#REF!</f>
        <v>#REF!</v>
      </c>
      <c r="AL75" s="105" t="e">
        <f>#REF!</f>
        <v>#REF!</v>
      </c>
      <c r="AM75" s="105" t="e">
        <f>#REF!</f>
        <v>#REF!</v>
      </c>
      <c r="AN75" s="105" t="e">
        <f>#REF!</f>
        <v>#REF!</v>
      </c>
      <c r="AO75" s="105">
        <v>0</v>
      </c>
      <c r="AP75" s="105">
        <v>3.5000000000000003E-2</v>
      </c>
      <c r="AQ75" s="105" t="e">
        <f>#REF!</f>
        <v>#REF!</v>
      </c>
      <c r="AR75" s="105">
        <v>3.4049999999999998</v>
      </c>
      <c r="AS75" s="105" t="e">
        <f>#REF!</f>
        <v>#REF!</v>
      </c>
      <c r="AT75" s="105" t="e">
        <f>#REF!</f>
        <v>#REF!</v>
      </c>
      <c r="AU75" s="209" t="s">
        <v>46</v>
      </c>
      <c r="AV75" s="105">
        <v>0</v>
      </c>
      <c r="AW75" s="105">
        <v>0</v>
      </c>
      <c r="AX75" s="105">
        <v>0</v>
      </c>
      <c r="AY75" s="105">
        <v>0</v>
      </c>
      <c r="AZ75" s="105">
        <v>0</v>
      </c>
      <c r="BA75" s="105">
        <v>0</v>
      </c>
      <c r="BB75" s="105">
        <v>0</v>
      </c>
      <c r="BC75" s="105" t="e">
        <f>#REF!</f>
        <v>#REF!</v>
      </c>
      <c r="BD75" s="105">
        <v>0</v>
      </c>
      <c r="BE75" s="105">
        <v>0</v>
      </c>
      <c r="BF75" s="105">
        <v>0</v>
      </c>
      <c r="BG75" s="105" t="e">
        <f>#REF!</f>
        <v>#REF!</v>
      </c>
      <c r="BH75" s="105" t="e">
        <f>#REF!</f>
        <v>#REF!</v>
      </c>
      <c r="BI75" s="105" t="e">
        <f>#REF!</f>
        <v>#REF!</v>
      </c>
      <c r="BJ75" s="105">
        <v>0</v>
      </c>
      <c r="BK75" s="105">
        <v>0</v>
      </c>
      <c r="BL75" s="105">
        <v>0</v>
      </c>
      <c r="BM75" s="105">
        <v>0</v>
      </c>
      <c r="BN75" s="105">
        <v>0</v>
      </c>
      <c r="BO75" s="105">
        <v>0</v>
      </c>
      <c r="BP75" s="105">
        <v>0</v>
      </c>
      <c r="BQ75" s="105">
        <v>0</v>
      </c>
      <c r="BR75" s="105">
        <v>0</v>
      </c>
      <c r="BS75" s="105">
        <v>0</v>
      </c>
      <c r="BT75" s="105">
        <v>0</v>
      </c>
      <c r="BU75" s="105">
        <v>0</v>
      </c>
      <c r="BV75" s="105">
        <v>0</v>
      </c>
      <c r="BW75" s="105">
        <v>0</v>
      </c>
      <c r="BX75" s="105" t="e">
        <f>#REF!</f>
        <v>#REF!</v>
      </c>
      <c r="BY75" s="105" t="e">
        <f>#REF!</f>
        <v>#REF!</v>
      </c>
      <c r="BZ75" s="105">
        <v>3.5000000000000003E-2</v>
      </c>
      <c r="CA75" s="105">
        <v>0</v>
      </c>
      <c r="CB75" s="105">
        <v>3.5790000000000002</v>
      </c>
      <c r="CC75" s="105">
        <v>0</v>
      </c>
      <c r="CD75" s="105" t="e">
        <f>#REF!</f>
        <v>#REF!</v>
      </c>
      <c r="CE75" s="105">
        <v>0</v>
      </c>
      <c r="CF75" s="105">
        <v>0</v>
      </c>
      <c r="CG75" s="105">
        <v>0</v>
      </c>
      <c r="CH75" s="105">
        <v>0</v>
      </c>
      <c r="CI75" s="105">
        <v>0</v>
      </c>
      <c r="CJ75" s="105">
        <v>0</v>
      </c>
      <c r="CK75" s="105">
        <v>0</v>
      </c>
      <c r="CL75" s="99" t="s">
        <v>46</v>
      </c>
    </row>
    <row r="76" spans="1:90" ht="47.25">
      <c r="A76" s="171" t="s">
        <v>170</v>
      </c>
      <c r="B76" s="172" t="s">
        <v>171</v>
      </c>
      <c r="C76" s="171" t="s">
        <v>172</v>
      </c>
      <c r="D76" s="171" t="s">
        <v>46</v>
      </c>
      <c r="E76" s="113"/>
      <c r="F76" s="113"/>
      <c r="G76" s="113"/>
      <c r="H76" s="113"/>
      <c r="I76" s="113"/>
      <c r="J76" s="113"/>
      <c r="K76" s="113"/>
      <c r="L76" s="105">
        <v>0</v>
      </c>
      <c r="M76" s="105">
        <v>0</v>
      </c>
      <c r="N76" s="105">
        <v>0</v>
      </c>
      <c r="O76" s="105">
        <v>0</v>
      </c>
      <c r="P76" s="105">
        <v>0</v>
      </c>
      <c r="Q76" s="105">
        <v>0</v>
      </c>
      <c r="R76" s="105">
        <v>0</v>
      </c>
      <c r="S76" s="105" t="e">
        <f>#REF!</f>
        <v>#REF!</v>
      </c>
      <c r="T76" s="105">
        <v>0</v>
      </c>
      <c r="U76" s="105">
        <v>0</v>
      </c>
      <c r="V76" s="105">
        <v>0</v>
      </c>
      <c r="W76" s="105" t="e">
        <f>#REF!</f>
        <v>#REF!</v>
      </c>
      <c r="X76" s="105" t="e">
        <f>#REF!</f>
        <v>#REF!</v>
      </c>
      <c r="Y76" s="105" t="e">
        <f>#REF!</f>
        <v>#REF!</v>
      </c>
      <c r="Z76" s="105" t="e">
        <f>#REF!</f>
        <v>#REF!</v>
      </c>
      <c r="AA76" s="105">
        <v>0</v>
      </c>
      <c r="AB76" s="105">
        <v>0</v>
      </c>
      <c r="AC76" s="105">
        <v>0</v>
      </c>
      <c r="AD76" s="105" t="e">
        <f>#REF!</f>
        <v>#REF!</v>
      </c>
      <c r="AE76" s="105" t="e">
        <f>#REF!</f>
        <v>#REF!</v>
      </c>
      <c r="AF76" s="105" t="e">
        <f>#REF!</f>
        <v>#REF!</v>
      </c>
      <c r="AG76" s="105" t="e">
        <f>#REF!</f>
        <v>#REF!</v>
      </c>
      <c r="AH76" s="105">
        <v>0</v>
      </c>
      <c r="AI76" s="105">
        <v>0</v>
      </c>
      <c r="AJ76" s="105">
        <v>0</v>
      </c>
      <c r="AK76" s="105" t="e">
        <f>#REF!</f>
        <v>#REF!</v>
      </c>
      <c r="AL76" s="105" t="e">
        <f>#REF!</f>
        <v>#REF!</v>
      </c>
      <c r="AM76" s="105" t="e">
        <f>#REF!</f>
        <v>#REF!</v>
      </c>
      <c r="AN76" s="105" t="e">
        <f>#REF!</f>
        <v>#REF!</v>
      </c>
      <c r="AO76" s="105">
        <v>0</v>
      </c>
      <c r="AP76" s="105">
        <v>0</v>
      </c>
      <c r="AQ76" s="105">
        <v>0</v>
      </c>
      <c r="AR76" s="105" t="e">
        <f>#REF!</f>
        <v>#REF!</v>
      </c>
      <c r="AS76" s="105" t="e">
        <f>#REF!</f>
        <v>#REF!</v>
      </c>
      <c r="AT76" s="105" t="e">
        <f>#REF!</f>
        <v>#REF!</v>
      </c>
      <c r="AU76" s="209" t="s">
        <v>46</v>
      </c>
      <c r="AV76" s="105">
        <v>0</v>
      </c>
      <c r="AW76" s="105">
        <v>0</v>
      </c>
      <c r="AX76" s="105">
        <v>0</v>
      </c>
      <c r="AY76" s="105">
        <v>0</v>
      </c>
      <c r="AZ76" s="105">
        <v>0</v>
      </c>
      <c r="BA76" s="105">
        <v>0</v>
      </c>
      <c r="BB76" s="105">
        <v>0</v>
      </c>
      <c r="BC76" s="105">
        <v>0</v>
      </c>
      <c r="BD76" s="105">
        <v>0</v>
      </c>
      <c r="BE76" s="105">
        <v>0</v>
      </c>
      <c r="BF76" s="105">
        <v>0</v>
      </c>
      <c r="BG76" s="105">
        <v>0</v>
      </c>
      <c r="BH76" s="105">
        <v>0</v>
      </c>
      <c r="BI76" s="105">
        <v>0</v>
      </c>
      <c r="BJ76" s="105">
        <v>0</v>
      </c>
      <c r="BK76" s="105">
        <v>0</v>
      </c>
      <c r="BL76" s="105">
        <v>0</v>
      </c>
      <c r="BM76" s="105">
        <v>0</v>
      </c>
      <c r="BN76" s="105">
        <v>0</v>
      </c>
      <c r="BO76" s="105">
        <v>0</v>
      </c>
      <c r="BP76" s="105">
        <v>0</v>
      </c>
      <c r="BQ76" s="105">
        <v>0</v>
      </c>
      <c r="BR76" s="105">
        <v>0</v>
      </c>
      <c r="BS76" s="105">
        <v>0</v>
      </c>
      <c r="BT76" s="105">
        <v>0</v>
      </c>
      <c r="BU76" s="105">
        <v>0</v>
      </c>
      <c r="BV76" s="105">
        <v>0</v>
      </c>
      <c r="BW76" s="105">
        <v>0</v>
      </c>
      <c r="BX76" s="105" t="e">
        <f>#REF!</f>
        <v>#REF!</v>
      </c>
      <c r="BY76" s="105" t="e">
        <f>#REF!</f>
        <v>#REF!</v>
      </c>
      <c r="BZ76" s="105">
        <v>0</v>
      </c>
      <c r="CA76" s="105">
        <v>0</v>
      </c>
      <c r="CB76" s="105">
        <v>2.1640000000000001</v>
      </c>
      <c r="CC76" s="105">
        <v>0</v>
      </c>
      <c r="CD76" s="105" t="e">
        <f>#REF!</f>
        <v>#REF!</v>
      </c>
      <c r="CE76" s="105">
        <v>0</v>
      </c>
      <c r="CF76" s="105">
        <v>0</v>
      </c>
      <c r="CG76" s="105">
        <v>0</v>
      </c>
      <c r="CH76" s="105">
        <v>0</v>
      </c>
      <c r="CI76" s="105">
        <v>0</v>
      </c>
      <c r="CJ76" s="105">
        <v>0</v>
      </c>
      <c r="CK76" s="105">
        <v>0</v>
      </c>
      <c r="CL76" s="99" t="s">
        <v>46</v>
      </c>
    </row>
    <row r="77" spans="1:90" ht="47.25">
      <c r="A77" s="171" t="s">
        <v>173</v>
      </c>
      <c r="B77" s="172" t="s">
        <v>174</v>
      </c>
      <c r="C77" s="171" t="s">
        <v>175</v>
      </c>
      <c r="D77" s="171" t="s">
        <v>46</v>
      </c>
      <c r="E77" s="113"/>
      <c r="F77" s="113"/>
      <c r="G77" s="113"/>
      <c r="H77" s="113"/>
      <c r="I77" s="113"/>
      <c r="J77" s="113"/>
      <c r="K77" s="113"/>
      <c r="L77" s="105">
        <v>0</v>
      </c>
      <c r="M77" s="105">
        <v>0</v>
      </c>
      <c r="N77" s="105">
        <v>0</v>
      </c>
      <c r="O77" s="105">
        <v>0</v>
      </c>
      <c r="P77" s="105">
        <v>0</v>
      </c>
      <c r="Q77" s="105">
        <v>0</v>
      </c>
      <c r="R77" s="105">
        <v>0</v>
      </c>
      <c r="S77" s="105" t="e">
        <f>#REF!</f>
        <v>#REF!</v>
      </c>
      <c r="T77" s="105">
        <v>0</v>
      </c>
      <c r="U77" s="105">
        <v>0</v>
      </c>
      <c r="V77" s="105">
        <v>0</v>
      </c>
      <c r="W77" s="105" t="e">
        <f>#REF!</f>
        <v>#REF!</v>
      </c>
      <c r="X77" s="105" t="e">
        <f>#REF!</f>
        <v>#REF!</v>
      </c>
      <c r="Y77" s="105" t="e">
        <f>#REF!</f>
        <v>#REF!</v>
      </c>
      <c r="Z77" s="105" t="e">
        <f>#REF!</f>
        <v>#REF!</v>
      </c>
      <c r="AA77" s="105">
        <v>0</v>
      </c>
      <c r="AB77" s="105">
        <v>0</v>
      </c>
      <c r="AC77" s="105">
        <v>0</v>
      </c>
      <c r="AD77" s="105" t="e">
        <f>#REF!</f>
        <v>#REF!</v>
      </c>
      <c r="AE77" s="105" t="e">
        <f>#REF!</f>
        <v>#REF!</v>
      </c>
      <c r="AF77" s="105" t="e">
        <f>#REF!</f>
        <v>#REF!</v>
      </c>
      <c r="AG77" s="105" t="e">
        <f>#REF!</f>
        <v>#REF!</v>
      </c>
      <c r="AH77" s="105">
        <v>0</v>
      </c>
      <c r="AI77" s="105">
        <v>0</v>
      </c>
      <c r="AJ77" s="105">
        <v>0</v>
      </c>
      <c r="AK77" s="105" t="e">
        <f>#REF!</f>
        <v>#REF!</v>
      </c>
      <c r="AL77" s="105" t="e">
        <f>#REF!</f>
        <v>#REF!</v>
      </c>
      <c r="AM77" s="105" t="e">
        <f>#REF!</f>
        <v>#REF!</v>
      </c>
      <c r="AN77" s="105" t="e">
        <f>#REF!</f>
        <v>#REF!</v>
      </c>
      <c r="AO77" s="105">
        <v>0</v>
      </c>
      <c r="AP77" s="105">
        <v>0</v>
      </c>
      <c r="AQ77" s="105">
        <v>0</v>
      </c>
      <c r="AR77" s="105" t="e">
        <f>#REF!</f>
        <v>#REF!</v>
      </c>
      <c r="AS77" s="105" t="e">
        <f>#REF!</f>
        <v>#REF!</v>
      </c>
      <c r="AT77" s="105" t="e">
        <f>#REF!</f>
        <v>#REF!</v>
      </c>
      <c r="AU77" s="209" t="s">
        <v>46</v>
      </c>
      <c r="AV77" s="105">
        <v>0</v>
      </c>
      <c r="AW77" s="105">
        <v>0</v>
      </c>
      <c r="AX77" s="105">
        <v>0</v>
      </c>
      <c r="AY77" s="105">
        <v>0</v>
      </c>
      <c r="AZ77" s="105">
        <v>0</v>
      </c>
      <c r="BA77" s="105">
        <v>0</v>
      </c>
      <c r="BB77" s="105">
        <v>0</v>
      </c>
      <c r="BC77" s="105">
        <v>0</v>
      </c>
      <c r="BD77" s="105">
        <v>0</v>
      </c>
      <c r="BE77" s="105">
        <v>0</v>
      </c>
      <c r="BF77" s="105">
        <v>0</v>
      </c>
      <c r="BG77" s="105">
        <v>0</v>
      </c>
      <c r="BH77" s="105">
        <v>0</v>
      </c>
      <c r="BI77" s="105">
        <v>0</v>
      </c>
      <c r="BJ77" s="105">
        <v>0</v>
      </c>
      <c r="BK77" s="105">
        <v>0</v>
      </c>
      <c r="BL77" s="105">
        <v>0</v>
      </c>
      <c r="BM77" s="105">
        <v>0</v>
      </c>
      <c r="BN77" s="105">
        <v>0</v>
      </c>
      <c r="BO77" s="105">
        <v>0</v>
      </c>
      <c r="BP77" s="105">
        <v>0</v>
      </c>
      <c r="BQ77" s="105">
        <v>0</v>
      </c>
      <c r="BR77" s="105">
        <v>0</v>
      </c>
      <c r="BS77" s="105">
        <v>0</v>
      </c>
      <c r="BT77" s="105">
        <v>0</v>
      </c>
      <c r="BU77" s="105">
        <v>0</v>
      </c>
      <c r="BV77" s="105">
        <v>0</v>
      </c>
      <c r="BW77" s="105">
        <v>0</v>
      </c>
      <c r="BX77" s="105" t="e">
        <f>#REF!</f>
        <v>#REF!</v>
      </c>
      <c r="BY77" s="105" t="e">
        <f>#REF!</f>
        <v>#REF!</v>
      </c>
      <c r="BZ77" s="105">
        <v>0</v>
      </c>
      <c r="CA77" s="105">
        <v>0</v>
      </c>
      <c r="CB77" s="105">
        <v>0.30199999999999999</v>
      </c>
      <c r="CC77" s="105">
        <v>0</v>
      </c>
      <c r="CD77" s="105" t="e">
        <f>#REF!</f>
        <v>#REF!</v>
      </c>
      <c r="CE77" s="105">
        <v>0</v>
      </c>
      <c r="CF77" s="105">
        <v>0</v>
      </c>
      <c r="CG77" s="105">
        <v>0</v>
      </c>
      <c r="CH77" s="105">
        <v>0</v>
      </c>
      <c r="CI77" s="105">
        <v>0</v>
      </c>
      <c r="CJ77" s="105">
        <v>0</v>
      </c>
      <c r="CK77" s="105">
        <v>0</v>
      </c>
      <c r="CL77" s="99" t="s">
        <v>46</v>
      </c>
    </row>
    <row r="78" spans="1:90">
      <c r="A78" s="171" t="s">
        <v>176</v>
      </c>
      <c r="B78" s="172" t="s">
        <v>177</v>
      </c>
      <c r="C78" s="171" t="s">
        <v>178</v>
      </c>
      <c r="D78" s="171" t="s">
        <v>46</v>
      </c>
      <c r="E78" s="113"/>
      <c r="F78" s="113"/>
      <c r="G78" s="113"/>
      <c r="H78" s="113"/>
      <c r="I78" s="113"/>
      <c r="J78" s="113"/>
      <c r="K78" s="113"/>
      <c r="L78" s="105">
        <v>0</v>
      </c>
      <c r="M78" s="105">
        <v>0</v>
      </c>
      <c r="N78" s="105">
        <v>0</v>
      </c>
      <c r="O78" s="105">
        <v>0</v>
      </c>
      <c r="P78" s="105">
        <v>0</v>
      </c>
      <c r="Q78" s="105">
        <v>0</v>
      </c>
      <c r="R78" s="105">
        <v>0</v>
      </c>
      <c r="S78" s="105" t="e">
        <f>#REF!</f>
        <v>#REF!</v>
      </c>
      <c r="T78" s="105">
        <v>0</v>
      </c>
      <c r="U78" s="105">
        <v>0</v>
      </c>
      <c r="V78" s="105">
        <v>0</v>
      </c>
      <c r="W78" s="105" t="e">
        <f>#REF!</f>
        <v>#REF!</v>
      </c>
      <c r="X78" s="105" t="e">
        <f>#REF!</f>
        <v>#REF!</v>
      </c>
      <c r="Y78" s="105" t="e">
        <f>#REF!</f>
        <v>#REF!</v>
      </c>
      <c r="Z78" s="105" t="e">
        <f>#REF!</f>
        <v>#REF!</v>
      </c>
      <c r="AA78" s="105">
        <v>0</v>
      </c>
      <c r="AB78" s="105">
        <v>0</v>
      </c>
      <c r="AC78" s="105">
        <v>0</v>
      </c>
      <c r="AD78" s="105" t="e">
        <f>#REF!</f>
        <v>#REF!</v>
      </c>
      <c r="AE78" s="105" t="e">
        <f>#REF!</f>
        <v>#REF!</v>
      </c>
      <c r="AF78" s="105" t="e">
        <f>#REF!</f>
        <v>#REF!</v>
      </c>
      <c r="AG78" s="105" t="e">
        <f>#REF!</f>
        <v>#REF!</v>
      </c>
      <c r="AH78" s="105">
        <v>0</v>
      </c>
      <c r="AI78" s="105">
        <v>0</v>
      </c>
      <c r="AJ78" s="105">
        <v>0</v>
      </c>
      <c r="AK78" s="105" t="e">
        <f>#REF!</f>
        <v>#REF!</v>
      </c>
      <c r="AL78" s="105" t="e">
        <f>#REF!</f>
        <v>#REF!</v>
      </c>
      <c r="AM78" s="105" t="e">
        <f>#REF!</f>
        <v>#REF!</v>
      </c>
      <c r="AN78" s="105" t="e">
        <f>#REF!</f>
        <v>#REF!</v>
      </c>
      <c r="AO78" s="105">
        <v>0</v>
      </c>
      <c r="AP78" s="105">
        <v>0</v>
      </c>
      <c r="AQ78" s="105">
        <v>0</v>
      </c>
      <c r="AR78" s="105" t="e">
        <f>#REF!</f>
        <v>#REF!</v>
      </c>
      <c r="AS78" s="105" t="e">
        <f>#REF!</f>
        <v>#REF!</v>
      </c>
      <c r="AT78" s="105" t="e">
        <f>#REF!</f>
        <v>#REF!</v>
      </c>
      <c r="AU78" s="209" t="s">
        <v>46</v>
      </c>
      <c r="AV78" s="105">
        <v>0</v>
      </c>
      <c r="AW78" s="105">
        <v>0</v>
      </c>
      <c r="AX78" s="105">
        <v>0</v>
      </c>
      <c r="AY78" s="105">
        <v>0</v>
      </c>
      <c r="AZ78" s="105">
        <v>0</v>
      </c>
      <c r="BA78" s="105">
        <v>0</v>
      </c>
      <c r="BB78" s="105">
        <v>0</v>
      </c>
      <c r="BC78" s="105">
        <v>0</v>
      </c>
      <c r="BD78" s="105">
        <v>0</v>
      </c>
      <c r="BE78" s="105">
        <v>0</v>
      </c>
      <c r="BF78" s="105">
        <v>0</v>
      </c>
      <c r="BG78" s="105">
        <v>0</v>
      </c>
      <c r="BH78" s="105">
        <v>0</v>
      </c>
      <c r="BI78" s="105">
        <v>0</v>
      </c>
      <c r="BJ78" s="105">
        <v>0</v>
      </c>
      <c r="BK78" s="105">
        <v>0</v>
      </c>
      <c r="BL78" s="105">
        <v>0</v>
      </c>
      <c r="BM78" s="105">
        <v>0</v>
      </c>
      <c r="BN78" s="105">
        <v>0</v>
      </c>
      <c r="BO78" s="105">
        <v>0</v>
      </c>
      <c r="BP78" s="105">
        <v>0</v>
      </c>
      <c r="BQ78" s="105">
        <v>0</v>
      </c>
      <c r="BR78" s="105">
        <v>0</v>
      </c>
      <c r="BS78" s="105">
        <v>0</v>
      </c>
      <c r="BT78" s="105">
        <v>0</v>
      </c>
      <c r="BU78" s="105">
        <v>0</v>
      </c>
      <c r="BV78" s="105">
        <v>0</v>
      </c>
      <c r="BW78" s="105">
        <v>0</v>
      </c>
      <c r="BX78" s="105" t="e">
        <f>#REF!</f>
        <v>#REF!</v>
      </c>
      <c r="BY78" s="105" t="e">
        <f>#REF!</f>
        <v>#REF!</v>
      </c>
      <c r="BZ78" s="105">
        <v>0</v>
      </c>
      <c r="CA78" s="105">
        <v>0</v>
      </c>
      <c r="CB78" s="105">
        <v>0</v>
      </c>
      <c r="CC78" s="105">
        <v>0</v>
      </c>
      <c r="CD78" s="105" t="e">
        <f>#REF!</f>
        <v>#REF!</v>
      </c>
      <c r="CE78" s="105">
        <v>0</v>
      </c>
      <c r="CF78" s="105">
        <v>0</v>
      </c>
      <c r="CG78" s="105">
        <v>0</v>
      </c>
      <c r="CH78" s="105">
        <v>0</v>
      </c>
      <c r="CI78" s="105">
        <v>0</v>
      </c>
      <c r="CJ78" s="105">
        <v>0</v>
      </c>
      <c r="CK78" s="105">
        <v>0</v>
      </c>
      <c r="CL78" s="99" t="s">
        <v>46</v>
      </c>
    </row>
    <row r="79" spans="1:90" ht="105.75" customHeight="1">
      <c r="A79" s="171" t="s">
        <v>179</v>
      </c>
      <c r="B79" s="172" t="s">
        <v>180</v>
      </c>
      <c r="C79" s="171" t="s">
        <v>45</v>
      </c>
      <c r="D79" s="171" t="s">
        <v>46</v>
      </c>
      <c r="E79" s="113">
        <v>0</v>
      </c>
      <c r="F79" s="113">
        <v>0</v>
      </c>
      <c r="G79" s="113">
        <v>0</v>
      </c>
      <c r="H79" s="113">
        <v>0</v>
      </c>
      <c r="I79" s="113">
        <v>0</v>
      </c>
      <c r="J79" s="113">
        <v>0</v>
      </c>
      <c r="K79" s="113">
        <v>0</v>
      </c>
      <c r="L79" s="105">
        <v>0</v>
      </c>
      <c r="M79" s="105">
        <v>0</v>
      </c>
      <c r="N79" s="105">
        <v>0</v>
      </c>
      <c r="O79" s="105">
        <v>0</v>
      </c>
      <c r="P79" s="105">
        <v>0</v>
      </c>
      <c r="Q79" s="105">
        <v>0</v>
      </c>
      <c r="R79" s="105">
        <v>0</v>
      </c>
      <c r="S79" s="105">
        <v>0</v>
      </c>
      <c r="T79" s="105">
        <v>0</v>
      </c>
      <c r="U79" s="105">
        <v>0</v>
      </c>
      <c r="V79" s="105">
        <v>0</v>
      </c>
      <c r="W79" s="105">
        <v>0</v>
      </c>
      <c r="X79" s="105">
        <v>0</v>
      </c>
      <c r="Y79" s="105">
        <v>0</v>
      </c>
      <c r="Z79" s="105">
        <v>0</v>
      </c>
      <c r="AA79" s="105">
        <v>0</v>
      </c>
      <c r="AB79" s="105">
        <v>0</v>
      </c>
      <c r="AC79" s="105">
        <v>0</v>
      </c>
      <c r="AD79" s="105">
        <v>0</v>
      </c>
      <c r="AE79" s="105">
        <v>0</v>
      </c>
      <c r="AF79" s="105">
        <v>0</v>
      </c>
      <c r="AG79" s="105">
        <v>0</v>
      </c>
      <c r="AH79" s="105">
        <v>0</v>
      </c>
      <c r="AI79" s="105">
        <v>0</v>
      </c>
      <c r="AJ79" s="105">
        <v>0</v>
      </c>
      <c r="AK79" s="105">
        <v>0</v>
      </c>
      <c r="AL79" s="105">
        <v>0</v>
      </c>
      <c r="AM79" s="105">
        <v>0</v>
      </c>
      <c r="AN79" s="105">
        <v>0</v>
      </c>
      <c r="AO79" s="105">
        <v>0</v>
      </c>
      <c r="AP79" s="105">
        <v>0</v>
      </c>
      <c r="AQ79" s="105">
        <v>0</v>
      </c>
      <c r="AR79" s="105">
        <v>0</v>
      </c>
      <c r="AS79" s="105">
        <v>0</v>
      </c>
      <c r="AT79" s="105">
        <v>0</v>
      </c>
      <c r="AU79" s="105" t="s">
        <v>46</v>
      </c>
      <c r="AV79" s="105">
        <v>0</v>
      </c>
      <c r="AW79" s="105">
        <v>0</v>
      </c>
      <c r="AX79" s="105">
        <v>0</v>
      </c>
      <c r="AY79" s="105">
        <v>0</v>
      </c>
      <c r="AZ79" s="105">
        <v>0</v>
      </c>
      <c r="BA79" s="105">
        <v>0</v>
      </c>
      <c r="BB79" s="105">
        <v>0</v>
      </c>
      <c r="BC79" s="105">
        <v>0</v>
      </c>
      <c r="BD79" s="105">
        <v>0</v>
      </c>
      <c r="BE79" s="105">
        <v>0</v>
      </c>
      <c r="BF79" s="105">
        <v>0</v>
      </c>
      <c r="BG79" s="105">
        <v>0</v>
      </c>
      <c r="BH79" s="105">
        <v>0</v>
      </c>
      <c r="BI79" s="105">
        <v>0</v>
      </c>
      <c r="BJ79" s="105">
        <v>0</v>
      </c>
      <c r="BK79" s="105">
        <v>0</v>
      </c>
      <c r="BL79" s="105">
        <v>0</v>
      </c>
      <c r="BM79" s="105">
        <v>0</v>
      </c>
      <c r="BN79" s="105">
        <v>0</v>
      </c>
      <c r="BO79" s="105">
        <v>0</v>
      </c>
      <c r="BP79" s="105">
        <v>0</v>
      </c>
      <c r="BQ79" s="105">
        <v>0</v>
      </c>
      <c r="BR79" s="105">
        <v>0</v>
      </c>
      <c r="BS79" s="105">
        <v>0</v>
      </c>
      <c r="BT79" s="105">
        <v>0</v>
      </c>
      <c r="BU79" s="105">
        <v>0</v>
      </c>
      <c r="BV79" s="105">
        <v>0</v>
      </c>
      <c r="BW79" s="105">
        <v>0</v>
      </c>
      <c r="BX79" s="105">
        <v>0</v>
      </c>
      <c r="BY79" s="105">
        <v>0</v>
      </c>
      <c r="BZ79" s="105">
        <v>0</v>
      </c>
      <c r="CA79" s="105">
        <v>0</v>
      </c>
      <c r="CB79" s="105">
        <v>0</v>
      </c>
      <c r="CC79" s="105">
        <v>0</v>
      </c>
      <c r="CD79" s="105">
        <v>0</v>
      </c>
      <c r="CE79" s="105">
        <v>0</v>
      </c>
      <c r="CF79" s="105">
        <v>0</v>
      </c>
      <c r="CG79" s="105">
        <v>0</v>
      </c>
      <c r="CH79" s="105">
        <v>0</v>
      </c>
      <c r="CI79" s="105">
        <v>0</v>
      </c>
      <c r="CJ79" s="105">
        <v>0</v>
      </c>
      <c r="CK79" s="105">
        <v>0</v>
      </c>
      <c r="CL79" s="99" t="e">
        <f>#REF!</f>
        <v>#REF!</v>
      </c>
    </row>
    <row r="80" spans="1:90" ht="117.75" customHeight="1">
      <c r="A80" s="171" t="s">
        <v>182</v>
      </c>
      <c r="B80" s="172" t="s">
        <v>183</v>
      </c>
      <c r="C80" s="171" t="s">
        <v>45</v>
      </c>
      <c r="D80" s="171" t="s">
        <v>46</v>
      </c>
      <c r="E80" s="113">
        <v>0</v>
      </c>
      <c r="F80" s="113">
        <v>0</v>
      </c>
      <c r="G80" s="113">
        <v>0</v>
      </c>
      <c r="H80" s="113">
        <v>0</v>
      </c>
      <c r="I80" s="113">
        <v>0</v>
      </c>
      <c r="J80" s="113">
        <v>0</v>
      </c>
      <c r="K80" s="113">
        <v>0</v>
      </c>
      <c r="L80" s="105">
        <f t="shared" ref="L80:BX80" si="50">SUM(L81:L89)</f>
        <v>0</v>
      </c>
      <c r="M80" s="105">
        <f t="shared" si="50"/>
        <v>0</v>
      </c>
      <c r="N80" s="105">
        <f t="shared" si="50"/>
        <v>0</v>
      </c>
      <c r="O80" s="105">
        <f t="shared" si="50"/>
        <v>0</v>
      </c>
      <c r="P80" s="105">
        <f t="shared" si="50"/>
        <v>0</v>
      </c>
      <c r="Q80" s="105">
        <f t="shared" si="50"/>
        <v>0</v>
      </c>
      <c r="R80" s="105">
        <f t="shared" si="50"/>
        <v>0</v>
      </c>
      <c r="S80" s="105" t="e">
        <f t="shared" si="50"/>
        <v>#REF!</v>
      </c>
      <c r="T80" s="105">
        <f t="shared" si="50"/>
        <v>0</v>
      </c>
      <c r="U80" s="105">
        <f t="shared" si="50"/>
        <v>0</v>
      </c>
      <c r="V80" s="105">
        <f t="shared" si="50"/>
        <v>0</v>
      </c>
      <c r="W80" s="105" t="e">
        <f t="shared" si="50"/>
        <v>#REF!</v>
      </c>
      <c r="X80" s="105" t="e">
        <f t="shared" si="50"/>
        <v>#REF!</v>
      </c>
      <c r="Y80" s="105" t="e">
        <f t="shared" si="50"/>
        <v>#REF!</v>
      </c>
      <c r="Z80" s="105" t="e">
        <f t="shared" si="50"/>
        <v>#REF!</v>
      </c>
      <c r="AA80" s="105">
        <f t="shared" si="50"/>
        <v>0</v>
      </c>
      <c r="AB80" s="105">
        <f t="shared" si="50"/>
        <v>0</v>
      </c>
      <c r="AC80" s="105">
        <f t="shared" si="50"/>
        <v>0</v>
      </c>
      <c r="AD80" s="105" t="e">
        <f t="shared" si="50"/>
        <v>#REF!</v>
      </c>
      <c r="AE80" s="105" t="e">
        <f t="shared" si="50"/>
        <v>#REF!</v>
      </c>
      <c r="AF80" s="105" t="e">
        <f t="shared" si="50"/>
        <v>#REF!</v>
      </c>
      <c r="AG80" s="105" t="e">
        <f t="shared" si="50"/>
        <v>#REF!</v>
      </c>
      <c r="AH80" s="105">
        <f t="shared" si="50"/>
        <v>0</v>
      </c>
      <c r="AI80" s="105">
        <f t="shared" si="50"/>
        <v>0</v>
      </c>
      <c r="AJ80" s="105">
        <f t="shared" si="50"/>
        <v>0</v>
      </c>
      <c r="AK80" s="105" t="e">
        <f t="shared" si="50"/>
        <v>#REF!</v>
      </c>
      <c r="AL80" s="105" t="e">
        <f t="shared" si="50"/>
        <v>#REF!</v>
      </c>
      <c r="AM80" s="105" t="e">
        <f t="shared" si="50"/>
        <v>#REF!</v>
      </c>
      <c r="AN80" s="105" t="e">
        <f t="shared" si="50"/>
        <v>#REF!</v>
      </c>
      <c r="AO80" s="105">
        <f t="shared" si="50"/>
        <v>0</v>
      </c>
      <c r="AP80" s="105">
        <f t="shared" si="50"/>
        <v>0</v>
      </c>
      <c r="AQ80" s="105">
        <f t="shared" si="50"/>
        <v>0</v>
      </c>
      <c r="AR80" s="105" t="e">
        <f t="shared" si="50"/>
        <v>#REF!</v>
      </c>
      <c r="AS80" s="105" t="e">
        <f t="shared" si="50"/>
        <v>#REF!</v>
      </c>
      <c r="AT80" s="105" t="e">
        <f t="shared" si="50"/>
        <v>#REF!</v>
      </c>
      <c r="AU80" s="105" t="s">
        <v>46</v>
      </c>
      <c r="AV80" s="105">
        <f t="shared" si="50"/>
        <v>0</v>
      </c>
      <c r="AW80" s="105">
        <f t="shared" si="50"/>
        <v>0</v>
      </c>
      <c r="AX80" s="105">
        <f t="shared" si="50"/>
        <v>0</v>
      </c>
      <c r="AY80" s="105">
        <f t="shared" si="50"/>
        <v>0</v>
      </c>
      <c r="AZ80" s="105">
        <f t="shared" si="50"/>
        <v>0</v>
      </c>
      <c r="BA80" s="105">
        <f t="shared" si="50"/>
        <v>0</v>
      </c>
      <c r="BB80" s="105">
        <f t="shared" si="50"/>
        <v>0</v>
      </c>
      <c r="BC80" s="105" t="e">
        <f t="shared" si="50"/>
        <v>#REF!</v>
      </c>
      <c r="BD80" s="105">
        <f t="shared" si="50"/>
        <v>0</v>
      </c>
      <c r="BE80" s="105">
        <f t="shared" si="50"/>
        <v>0</v>
      </c>
      <c r="BF80" s="105">
        <f t="shared" si="50"/>
        <v>0</v>
      </c>
      <c r="BG80" s="105" t="e">
        <f t="shared" si="50"/>
        <v>#REF!</v>
      </c>
      <c r="BH80" s="105" t="e">
        <f t="shared" si="50"/>
        <v>#REF!</v>
      </c>
      <c r="BI80" s="105" t="e">
        <f t="shared" si="50"/>
        <v>#REF!</v>
      </c>
      <c r="BJ80" s="105">
        <f t="shared" si="50"/>
        <v>0</v>
      </c>
      <c r="BK80" s="105">
        <f t="shared" si="50"/>
        <v>0</v>
      </c>
      <c r="BL80" s="105">
        <f t="shared" si="50"/>
        <v>0</v>
      </c>
      <c r="BM80" s="105">
        <f t="shared" si="50"/>
        <v>0</v>
      </c>
      <c r="BN80" s="105">
        <f t="shared" si="50"/>
        <v>0</v>
      </c>
      <c r="BO80" s="105">
        <f t="shared" si="50"/>
        <v>0</v>
      </c>
      <c r="BP80" s="105">
        <f t="shared" si="50"/>
        <v>0</v>
      </c>
      <c r="BQ80" s="105">
        <f t="shared" si="50"/>
        <v>0</v>
      </c>
      <c r="BR80" s="105">
        <f t="shared" si="50"/>
        <v>0</v>
      </c>
      <c r="BS80" s="105">
        <f t="shared" si="50"/>
        <v>0</v>
      </c>
      <c r="BT80" s="105">
        <f t="shared" si="50"/>
        <v>0</v>
      </c>
      <c r="BU80" s="105">
        <f t="shared" si="50"/>
        <v>0</v>
      </c>
      <c r="BV80" s="105">
        <f t="shared" si="50"/>
        <v>0</v>
      </c>
      <c r="BW80" s="105">
        <f t="shared" si="50"/>
        <v>0</v>
      </c>
      <c r="BX80" s="105" t="e">
        <f t="shared" si="50"/>
        <v>#REF!</v>
      </c>
      <c r="BY80" s="105" t="e">
        <f t="shared" ref="BY80:CK80" si="51">SUM(BY81:BY89)</f>
        <v>#REF!</v>
      </c>
      <c r="BZ80" s="105">
        <f t="shared" si="51"/>
        <v>0</v>
      </c>
      <c r="CA80" s="105">
        <f t="shared" si="51"/>
        <v>0</v>
      </c>
      <c r="CB80" s="105">
        <f t="shared" si="51"/>
        <v>0</v>
      </c>
      <c r="CC80" s="105">
        <f t="shared" si="51"/>
        <v>0</v>
      </c>
      <c r="CD80" s="105" t="e">
        <f t="shared" si="51"/>
        <v>#REF!</v>
      </c>
      <c r="CE80" s="105">
        <f t="shared" si="51"/>
        <v>0</v>
      </c>
      <c r="CF80" s="105">
        <f t="shared" si="51"/>
        <v>0</v>
      </c>
      <c r="CG80" s="105">
        <f t="shared" si="51"/>
        <v>0</v>
      </c>
      <c r="CH80" s="105">
        <f t="shared" si="51"/>
        <v>0</v>
      </c>
      <c r="CI80" s="105">
        <f t="shared" si="51"/>
        <v>0</v>
      </c>
      <c r="CJ80" s="105">
        <f t="shared" si="51"/>
        <v>0</v>
      </c>
      <c r="CK80" s="105">
        <f t="shared" si="51"/>
        <v>0</v>
      </c>
      <c r="CL80" s="99" t="e">
        <f>#REF!</f>
        <v>#REF!</v>
      </c>
    </row>
    <row r="81" spans="1:92" s="151" customFormat="1" ht="43.5" customHeight="1">
      <c r="A81" s="171" t="s">
        <v>185</v>
      </c>
      <c r="B81" s="172" t="s">
        <v>186</v>
      </c>
      <c r="C81" s="171" t="s">
        <v>187</v>
      </c>
      <c r="D81" s="171" t="s">
        <v>46</v>
      </c>
      <c r="E81" s="113"/>
      <c r="F81" s="113"/>
      <c r="G81" s="113"/>
      <c r="H81" s="113"/>
      <c r="I81" s="113"/>
      <c r="J81" s="113"/>
      <c r="K81" s="113"/>
      <c r="L81" s="105">
        <v>0</v>
      </c>
      <c r="M81" s="105">
        <v>0</v>
      </c>
      <c r="N81" s="105">
        <v>0</v>
      </c>
      <c r="O81" s="105">
        <v>0</v>
      </c>
      <c r="P81" s="105">
        <v>0</v>
      </c>
      <c r="Q81" s="105">
        <v>0</v>
      </c>
      <c r="R81" s="105">
        <v>0</v>
      </c>
      <c r="S81" s="105" t="e">
        <f>#REF!</f>
        <v>#REF!</v>
      </c>
      <c r="T81" s="105">
        <v>0</v>
      </c>
      <c r="U81" s="105">
        <v>0</v>
      </c>
      <c r="V81" s="105">
        <v>0</v>
      </c>
      <c r="W81" s="105" t="e">
        <f>#REF!</f>
        <v>#REF!</v>
      </c>
      <c r="X81" s="105" t="e">
        <f>#REF!</f>
        <v>#REF!</v>
      </c>
      <c r="Y81" s="105" t="e">
        <f>#REF!</f>
        <v>#REF!</v>
      </c>
      <c r="Z81" s="105" t="e">
        <f>#REF!</f>
        <v>#REF!</v>
      </c>
      <c r="AA81" s="105">
        <v>0</v>
      </c>
      <c r="AB81" s="105">
        <v>0</v>
      </c>
      <c r="AC81" s="105">
        <v>0</v>
      </c>
      <c r="AD81" s="105" t="e">
        <f>#REF!</f>
        <v>#REF!</v>
      </c>
      <c r="AE81" s="105" t="e">
        <f>#REF!</f>
        <v>#REF!</v>
      </c>
      <c r="AF81" s="105" t="e">
        <f>#REF!</f>
        <v>#REF!</v>
      </c>
      <c r="AG81" s="105" t="e">
        <f>#REF!</f>
        <v>#REF!</v>
      </c>
      <c r="AH81" s="105">
        <v>0</v>
      </c>
      <c r="AI81" s="105">
        <v>0</v>
      </c>
      <c r="AJ81" s="105">
        <v>0</v>
      </c>
      <c r="AK81" s="105" t="e">
        <f>#REF!</f>
        <v>#REF!</v>
      </c>
      <c r="AL81" s="105" t="e">
        <f>#REF!</f>
        <v>#REF!</v>
      </c>
      <c r="AM81" s="105" t="e">
        <f>#REF!</f>
        <v>#REF!</v>
      </c>
      <c r="AN81" s="105" t="e">
        <f>#REF!</f>
        <v>#REF!</v>
      </c>
      <c r="AO81" s="105">
        <v>0</v>
      </c>
      <c r="AP81" s="105">
        <v>0</v>
      </c>
      <c r="AQ81" s="105">
        <v>0</v>
      </c>
      <c r="AR81" s="105" t="e">
        <f>#REF!</f>
        <v>#REF!</v>
      </c>
      <c r="AS81" s="105" t="e">
        <f>#REF!</f>
        <v>#REF!</v>
      </c>
      <c r="AT81" s="105" t="e">
        <f>#REF!</f>
        <v>#REF!</v>
      </c>
      <c r="AU81" s="209" t="s">
        <v>46</v>
      </c>
      <c r="AV81" s="105">
        <v>0</v>
      </c>
      <c r="AW81" s="105">
        <v>0</v>
      </c>
      <c r="AX81" s="105">
        <v>0</v>
      </c>
      <c r="AY81" s="105">
        <v>0</v>
      </c>
      <c r="AZ81" s="105">
        <v>0</v>
      </c>
      <c r="BA81" s="105">
        <v>0</v>
      </c>
      <c r="BB81" s="105">
        <v>0</v>
      </c>
      <c r="BC81" s="105" t="e">
        <f>#REF!</f>
        <v>#REF!</v>
      </c>
      <c r="BD81" s="105">
        <v>0</v>
      </c>
      <c r="BE81" s="105">
        <v>0</v>
      </c>
      <c r="BF81" s="105">
        <v>0</v>
      </c>
      <c r="BG81" s="105" t="e">
        <f>#REF!</f>
        <v>#REF!</v>
      </c>
      <c r="BH81" s="105" t="e">
        <f>#REF!</f>
        <v>#REF!</v>
      </c>
      <c r="BI81" s="105" t="e">
        <f>#REF!</f>
        <v>#REF!</v>
      </c>
      <c r="BJ81" s="105">
        <v>0</v>
      </c>
      <c r="BK81" s="105">
        <v>0</v>
      </c>
      <c r="BL81" s="105">
        <v>0</v>
      </c>
      <c r="BM81" s="105">
        <v>0</v>
      </c>
      <c r="BN81" s="105">
        <v>0</v>
      </c>
      <c r="BO81" s="105">
        <v>0</v>
      </c>
      <c r="BP81" s="105">
        <v>0</v>
      </c>
      <c r="BQ81" s="105">
        <v>0</v>
      </c>
      <c r="BR81" s="105">
        <v>0</v>
      </c>
      <c r="BS81" s="105">
        <v>0</v>
      </c>
      <c r="BT81" s="105">
        <v>0</v>
      </c>
      <c r="BU81" s="105">
        <v>0</v>
      </c>
      <c r="BV81" s="105">
        <v>0</v>
      </c>
      <c r="BW81" s="105">
        <v>0</v>
      </c>
      <c r="BX81" s="105" t="e">
        <f>#REF!</f>
        <v>#REF!</v>
      </c>
      <c r="BY81" s="105" t="e">
        <f>#REF!</f>
        <v>#REF!</v>
      </c>
      <c r="BZ81" s="105">
        <v>0</v>
      </c>
      <c r="CA81" s="105">
        <v>0</v>
      </c>
      <c r="CB81" s="105">
        <v>0</v>
      </c>
      <c r="CC81" s="105">
        <v>0</v>
      </c>
      <c r="CD81" s="105" t="e">
        <f>#REF!</f>
        <v>#REF!</v>
      </c>
      <c r="CE81" s="105">
        <v>0</v>
      </c>
      <c r="CF81" s="105">
        <v>0</v>
      </c>
      <c r="CG81" s="105">
        <v>0</v>
      </c>
      <c r="CH81" s="105">
        <v>0</v>
      </c>
      <c r="CI81" s="105">
        <v>0</v>
      </c>
      <c r="CJ81" s="105">
        <v>0</v>
      </c>
      <c r="CK81" s="105">
        <v>0</v>
      </c>
      <c r="CL81" s="99" t="s">
        <v>46</v>
      </c>
      <c r="CM81" s="198"/>
      <c r="CN81" s="198"/>
    </row>
    <row r="82" spans="1:92" s="151" customFormat="1" ht="55.5" customHeight="1">
      <c r="A82" s="171" t="s">
        <v>189</v>
      </c>
      <c r="B82" s="172" t="s">
        <v>190</v>
      </c>
      <c r="C82" s="171" t="s">
        <v>191</v>
      </c>
      <c r="D82" s="171" t="s">
        <v>46</v>
      </c>
      <c r="E82" s="113"/>
      <c r="F82" s="113"/>
      <c r="G82" s="113"/>
      <c r="H82" s="113"/>
      <c r="I82" s="113"/>
      <c r="J82" s="113"/>
      <c r="K82" s="113"/>
      <c r="L82" s="105">
        <v>0</v>
      </c>
      <c r="M82" s="105">
        <v>0</v>
      </c>
      <c r="N82" s="105">
        <v>0</v>
      </c>
      <c r="O82" s="105">
        <v>0</v>
      </c>
      <c r="P82" s="105">
        <v>0</v>
      </c>
      <c r="Q82" s="105">
        <v>0</v>
      </c>
      <c r="R82" s="105">
        <v>0</v>
      </c>
      <c r="S82" s="105" t="e">
        <f>#REF!</f>
        <v>#REF!</v>
      </c>
      <c r="T82" s="105">
        <v>0</v>
      </c>
      <c r="U82" s="105">
        <v>0</v>
      </c>
      <c r="V82" s="105">
        <v>0</v>
      </c>
      <c r="W82" s="105" t="e">
        <f>#REF!</f>
        <v>#REF!</v>
      </c>
      <c r="X82" s="105" t="e">
        <f>#REF!</f>
        <v>#REF!</v>
      </c>
      <c r="Y82" s="105" t="e">
        <f>#REF!</f>
        <v>#REF!</v>
      </c>
      <c r="Z82" s="105" t="e">
        <f>#REF!</f>
        <v>#REF!</v>
      </c>
      <c r="AA82" s="105">
        <v>0</v>
      </c>
      <c r="AB82" s="105">
        <v>0</v>
      </c>
      <c r="AC82" s="105">
        <v>0</v>
      </c>
      <c r="AD82" s="105" t="e">
        <f>#REF!</f>
        <v>#REF!</v>
      </c>
      <c r="AE82" s="105" t="e">
        <f>#REF!</f>
        <v>#REF!</v>
      </c>
      <c r="AF82" s="105" t="e">
        <f>#REF!</f>
        <v>#REF!</v>
      </c>
      <c r="AG82" s="105" t="e">
        <f>#REF!</f>
        <v>#REF!</v>
      </c>
      <c r="AH82" s="105">
        <v>0</v>
      </c>
      <c r="AI82" s="105">
        <v>0</v>
      </c>
      <c r="AJ82" s="105">
        <v>0</v>
      </c>
      <c r="AK82" s="105" t="e">
        <f>#REF!</f>
        <v>#REF!</v>
      </c>
      <c r="AL82" s="105" t="e">
        <f>#REF!</f>
        <v>#REF!</v>
      </c>
      <c r="AM82" s="105" t="e">
        <f>#REF!</f>
        <v>#REF!</v>
      </c>
      <c r="AN82" s="105" t="e">
        <f>#REF!</f>
        <v>#REF!</v>
      </c>
      <c r="AO82" s="105">
        <v>0</v>
      </c>
      <c r="AP82" s="105">
        <v>0</v>
      </c>
      <c r="AQ82" s="105">
        <v>0</v>
      </c>
      <c r="AR82" s="105" t="e">
        <f>#REF!</f>
        <v>#REF!</v>
      </c>
      <c r="AS82" s="105" t="e">
        <f>#REF!</f>
        <v>#REF!</v>
      </c>
      <c r="AT82" s="105" t="e">
        <f>#REF!</f>
        <v>#REF!</v>
      </c>
      <c r="AU82" s="209" t="s">
        <v>46</v>
      </c>
      <c r="AV82" s="105">
        <v>0</v>
      </c>
      <c r="AW82" s="105">
        <v>0</v>
      </c>
      <c r="AX82" s="105">
        <v>0</v>
      </c>
      <c r="AY82" s="105">
        <v>0</v>
      </c>
      <c r="AZ82" s="105">
        <v>0</v>
      </c>
      <c r="BA82" s="105">
        <v>0</v>
      </c>
      <c r="BB82" s="105">
        <v>0</v>
      </c>
      <c r="BC82" s="105" t="e">
        <f>#REF!</f>
        <v>#REF!</v>
      </c>
      <c r="BD82" s="105">
        <v>0</v>
      </c>
      <c r="BE82" s="105">
        <v>0</v>
      </c>
      <c r="BF82" s="105">
        <v>0</v>
      </c>
      <c r="BG82" s="105" t="e">
        <f>#REF!</f>
        <v>#REF!</v>
      </c>
      <c r="BH82" s="105" t="e">
        <f>#REF!</f>
        <v>#REF!</v>
      </c>
      <c r="BI82" s="105" t="e">
        <f>#REF!</f>
        <v>#REF!</v>
      </c>
      <c r="BJ82" s="105">
        <v>0</v>
      </c>
      <c r="BK82" s="105">
        <v>0</v>
      </c>
      <c r="BL82" s="105">
        <v>0</v>
      </c>
      <c r="BM82" s="105">
        <v>0</v>
      </c>
      <c r="BN82" s="105">
        <v>0</v>
      </c>
      <c r="BO82" s="105">
        <v>0</v>
      </c>
      <c r="BP82" s="105">
        <v>0</v>
      </c>
      <c r="BQ82" s="105">
        <v>0</v>
      </c>
      <c r="BR82" s="105">
        <v>0</v>
      </c>
      <c r="BS82" s="105">
        <v>0</v>
      </c>
      <c r="BT82" s="105">
        <v>0</v>
      </c>
      <c r="BU82" s="105">
        <v>0</v>
      </c>
      <c r="BV82" s="105">
        <v>0</v>
      </c>
      <c r="BW82" s="105">
        <v>0</v>
      </c>
      <c r="BX82" s="105" t="e">
        <f>#REF!</f>
        <v>#REF!</v>
      </c>
      <c r="BY82" s="105" t="e">
        <f>#REF!</f>
        <v>#REF!</v>
      </c>
      <c r="BZ82" s="105">
        <v>0</v>
      </c>
      <c r="CA82" s="105">
        <v>0</v>
      </c>
      <c r="CB82" s="105">
        <v>0</v>
      </c>
      <c r="CC82" s="105">
        <v>0</v>
      </c>
      <c r="CD82" s="105" t="e">
        <f>#REF!</f>
        <v>#REF!</v>
      </c>
      <c r="CE82" s="105">
        <v>0</v>
      </c>
      <c r="CF82" s="105">
        <v>0</v>
      </c>
      <c r="CG82" s="105">
        <v>0</v>
      </c>
      <c r="CH82" s="105">
        <v>0</v>
      </c>
      <c r="CI82" s="105">
        <v>0</v>
      </c>
      <c r="CJ82" s="105">
        <v>0</v>
      </c>
      <c r="CK82" s="105">
        <v>0</v>
      </c>
      <c r="CL82" s="99" t="s">
        <v>46</v>
      </c>
      <c r="CM82" s="198"/>
      <c r="CN82" s="198"/>
    </row>
    <row r="83" spans="1:92" ht="31.5">
      <c r="A83" s="171" t="s">
        <v>193</v>
      </c>
      <c r="B83" s="172" t="s">
        <v>194</v>
      </c>
      <c r="C83" s="171" t="s">
        <v>195</v>
      </c>
      <c r="D83" s="171" t="s">
        <v>46</v>
      </c>
      <c r="E83" s="113" t="e">
        <f>SUM(#REF!)</f>
        <v>#REF!</v>
      </c>
      <c r="F83" s="113" t="e">
        <f>SUM(#REF!)</f>
        <v>#REF!</v>
      </c>
      <c r="G83" s="113" t="e">
        <f>SUM(#REF!)</f>
        <v>#REF!</v>
      </c>
      <c r="H83" s="113" t="e">
        <f>SUM(#REF!)</f>
        <v>#REF!</v>
      </c>
      <c r="I83" s="113" t="e">
        <f>SUM(#REF!)</f>
        <v>#REF!</v>
      </c>
      <c r="J83" s="113" t="e">
        <f>SUM(#REF!)</f>
        <v>#REF!</v>
      </c>
      <c r="K83" s="113" t="e">
        <f>SUM(#REF!)</f>
        <v>#REF!</v>
      </c>
      <c r="L83" s="105">
        <v>0</v>
      </c>
      <c r="M83" s="105">
        <v>0</v>
      </c>
      <c r="N83" s="105">
        <v>0</v>
      </c>
      <c r="O83" s="105">
        <v>0</v>
      </c>
      <c r="P83" s="105">
        <v>0</v>
      </c>
      <c r="Q83" s="105">
        <v>0</v>
      </c>
      <c r="R83" s="105">
        <v>0</v>
      </c>
      <c r="S83" s="105" t="e">
        <f>#REF!</f>
        <v>#REF!</v>
      </c>
      <c r="T83" s="105">
        <v>0</v>
      </c>
      <c r="U83" s="105">
        <v>0</v>
      </c>
      <c r="V83" s="105">
        <v>0</v>
      </c>
      <c r="W83" s="105" t="e">
        <f>#REF!</f>
        <v>#REF!</v>
      </c>
      <c r="X83" s="105" t="e">
        <f>#REF!</f>
        <v>#REF!</v>
      </c>
      <c r="Y83" s="105" t="e">
        <f>#REF!</f>
        <v>#REF!</v>
      </c>
      <c r="Z83" s="105" t="e">
        <f>#REF!</f>
        <v>#REF!</v>
      </c>
      <c r="AA83" s="105">
        <v>0</v>
      </c>
      <c r="AB83" s="105">
        <v>0</v>
      </c>
      <c r="AC83" s="105">
        <v>0</v>
      </c>
      <c r="AD83" s="105" t="e">
        <f>#REF!</f>
        <v>#REF!</v>
      </c>
      <c r="AE83" s="105" t="e">
        <f>#REF!</f>
        <v>#REF!</v>
      </c>
      <c r="AF83" s="105" t="e">
        <f>#REF!</f>
        <v>#REF!</v>
      </c>
      <c r="AG83" s="105" t="e">
        <f>#REF!</f>
        <v>#REF!</v>
      </c>
      <c r="AH83" s="105">
        <v>0</v>
      </c>
      <c r="AI83" s="105">
        <v>0</v>
      </c>
      <c r="AJ83" s="105">
        <v>0</v>
      </c>
      <c r="AK83" s="105" t="e">
        <f>#REF!</f>
        <v>#REF!</v>
      </c>
      <c r="AL83" s="105" t="e">
        <f>#REF!</f>
        <v>#REF!</v>
      </c>
      <c r="AM83" s="105" t="e">
        <f>#REF!</f>
        <v>#REF!</v>
      </c>
      <c r="AN83" s="105" t="e">
        <f>#REF!</f>
        <v>#REF!</v>
      </c>
      <c r="AO83" s="105">
        <v>0</v>
      </c>
      <c r="AP83" s="105">
        <v>0</v>
      </c>
      <c r="AQ83" s="105">
        <v>0</v>
      </c>
      <c r="AR83" s="105" t="e">
        <f>#REF!</f>
        <v>#REF!</v>
      </c>
      <c r="AS83" s="105" t="e">
        <f>#REF!</f>
        <v>#REF!</v>
      </c>
      <c r="AT83" s="105" t="e">
        <f>#REF!</f>
        <v>#REF!</v>
      </c>
      <c r="AU83" s="209" t="s">
        <v>46</v>
      </c>
      <c r="AV83" s="105">
        <v>0</v>
      </c>
      <c r="AW83" s="105">
        <v>0</v>
      </c>
      <c r="AX83" s="105">
        <v>0</v>
      </c>
      <c r="AY83" s="105">
        <v>0</v>
      </c>
      <c r="AZ83" s="105">
        <v>0</v>
      </c>
      <c r="BA83" s="105">
        <v>0</v>
      </c>
      <c r="BB83" s="105">
        <v>0</v>
      </c>
      <c r="BC83" s="105" t="e">
        <f>#REF!</f>
        <v>#REF!</v>
      </c>
      <c r="BD83" s="105">
        <v>0</v>
      </c>
      <c r="BE83" s="105">
        <v>0</v>
      </c>
      <c r="BF83" s="105">
        <v>0</v>
      </c>
      <c r="BG83" s="105" t="e">
        <f>#REF!</f>
        <v>#REF!</v>
      </c>
      <c r="BH83" s="105" t="e">
        <f>#REF!</f>
        <v>#REF!</v>
      </c>
      <c r="BI83" s="105" t="e">
        <f>#REF!</f>
        <v>#REF!</v>
      </c>
      <c r="BJ83" s="105">
        <v>0</v>
      </c>
      <c r="BK83" s="105">
        <v>0</v>
      </c>
      <c r="BL83" s="105">
        <v>0</v>
      </c>
      <c r="BM83" s="105">
        <v>0</v>
      </c>
      <c r="BN83" s="105">
        <v>0</v>
      </c>
      <c r="BO83" s="105">
        <v>0</v>
      </c>
      <c r="BP83" s="105">
        <v>0</v>
      </c>
      <c r="BQ83" s="105">
        <v>0</v>
      </c>
      <c r="BR83" s="105">
        <v>0</v>
      </c>
      <c r="BS83" s="105">
        <v>0</v>
      </c>
      <c r="BT83" s="105">
        <v>0</v>
      </c>
      <c r="BU83" s="105">
        <v>0</v>
      </c>
      <c r="BV83" s="105">
        <v>0</v>
      </c>
      <c r="BW83" s="105">
        <v>0</v>
      </c>
      <c r="BX83" s="105" t="e">
        <f>#REF!</f>
        <v>#REF!</v>
      </c>
      <c r="BY83" s="105" t="e">
        <f>#REF!</f>
        <v>#REF!</v>
      </c>
      <c r="BZ83" s="105">
        <v>0</v>
      </c>
      <c r="CA83" s="105">
        <v>0</v>
      </c>
      <c r="CB83" s="105">
        <v>0</v>
      </c>
      <c r="CC83" s="105">
        <v>0</v>
      </c>
      <c r="CD83" s="105" t="e">
        <f>#REF!</f>
        <v>#REF!</v>
      </c>
      <c r="CE83" s="105">
        <v>0</v>
      </c>
      <c r="CF83" s="105">
        <v>0</v>
      </c>
      <c r="CG83" s="105">
        <v>0</v>
      </c>
      <c r="CH83" s="105">
        <v>0</v>
      </c>
      <c r="CI83" s="105">
        <v>0</v>
      </c>
      <c r="CJ83" s="105">
        <v>0</v>
      </c>
      <c r="CK83" s="105">
        <v>0</v>
      </c>
      <c r="CL83" s="99" t="s">
        <v>46</v>
      </c>
    </row>
    <row r="84" spans="1:92">
      <c r="A84" s="171" t="s">
        <v>196</v>
      </c>
      <c r="B84" s="172" t="s">
        <v>197</v>
      </c>
      <c r="C84" s="171" t="s">
        <v>198</v>
      </c>
      <c r="D84" s="171" t="s">
        <v>46</v>
      </c>
      <c r="E84" s="113">
        <v>0</v>
      </c>
      <c r="F84" s="113">
        <v>0</v>
      </c>
      <c r="G84" s="113">
        <v>0</v>
      </c>
      <c r="H84" s="113">
        <v>0</v>
      </c>
      <c r="I84" s="113">
        <v>0</v>
      </c>
      <c r="J84" s="113">
        <v>0</v>
      </c>
      <c r="K84" s="113">
        <v>0</v>
      </c>
      <c r="L84" s="105">
        <v>0</v>
      </c>
      <c r="M84" s="105">
        <v>0</v>
      </c>
      <c r="N84" s="105">
        <v>0</v>
      </c>
      <c r="O84" s="105">
        <v>0</v>
      </c>
      <c r="P84" s="105">
        <v>0</v>
      </c>
      <c r="Q84" s="105">
        <v>0</v>
      </c>
      <c r="R84" s="105">
        <v>0</v>
      </c>
      <c r="S84" s="105" t="e">
        <f>#REF!</f>
        <v>#REF!</v>
      </c>
      <c r="T84" s="105">
        <v>0</v>
      </c>
      <c r="U84" s="105">
        <v>0</v>
      </c>
      <c r="V84" s="105">
        <v>0</v>
      </c>
      <c r="W84" s="105" t="e">
        <f>#REF!</f>
        <v>#REF!</v>
      </c>
      <c r="X84" s="105" t="e">
        <f>#REF!</f>
        <v>#REF!</v>
      </c>
      <c r="Y84" s="105" t="e">
        <f>#REF!</f>
        <v>#REF!</v>
      </c>
      <c r="Z84" s="105" t="e">
        <f>#REF!</f>
        <v>#REF!</v>
      </c>
      <c r="AA84" s="105">
        <v>0</v>
      </c>
      <c r="AB84" s="105">
        <v>0</v>
      </c>
      <c r="AC84" s="105">
        <v>0</v>
      </c>
      <c r="AD84" s="105" t="e">
        <f>#REF!</f>
        <v>#REF!</v>
      </c>
      <c r="AE84" s="105" t="e">
        <f>#REF!</f>
        <v>#REF!</v>
      </c>
      <c r="AF84" s="105" t="e">
        <f>#REF!</f>
        <v>#REF!</v>
      </c>
      <c r="AG84" s="105" t="e">
        <f>#REF!</f>
        <v>#REF!</v>
      </c>
      <c r="AH84" s="105">
        <v>0</v>
      </c>
      <c r="AI84" s="105">
        <v>0</v>
      </c>
      <c r="AJ84" s="105">
        <v>0</v>
      </c>
      <c r="AK84" s="105" t="e">
        <f>#REF!</f>
        <v>#REF!</v>
      </c>
      <c r="AL84" s="105" t="e">
        <f>#REF!</f>
        <v>#REF!</v>
      </c>
      <c r="AM84" s="105" t="e">
        <f>#REF!</f>
        <v>#REF!</v>
      </c>
      <c r="AN84" s="105" t="e">
        <f>#REF!</f>
        <v>#REF!</v>
      </c>
      <c r="AO84" s="105">
        <v>0</v>
      </c>
      <c r="AP84" s="105">
        <v>0</v>
      </c>
      <c r="AQ84" s="105">
        <v>0</v>
      </c>
      <c r="AR84" s="105" t="e">
        <f>#REF!</f>
        <v>#REF!</v>
      </c>
      <c r="AS84" s="105" t="e">
        <f>#REF!</f>
        <v>#REF!</v>
      </c>
      <c r="AT84" s="105" t="e">
        <f>#REF!</f>
        <v>#REF!</v>
      </c>
      <c r="AU84" s="209" t="s">
        <v>46</v>
      </c>
      <c r="AV84" s="105">
        <v>0</v>
      </c>
      <c r="AW84" s="105">
        <v>0</v>
      </c>
      <c r="AX84" s="105">
        <v>0</v>
      </c>
      <c r="AY84" s="105">
        <v>0</v>
      </c>
      <c r="AZ84" s="105">
        <v>0</v>
      </c>
      <c r="BA84" s="105">
        <v>0</v>
      </c>
      <c r="BB84" s="105">
        <v>0</v>
      </c>
      <c r="BC84" s="105" t="e">
        <f>#REF!</f>
        <v>#REF!</v>
      </c>
      <c r="BD84" s="105">
        <v>0</v>
      </c>
      <c r="BE84" s="105">
        <v>0</v>
      </c>
      <c r="BF84" s="105">
        <v>0</v>
      </c>
      <c r="BG84" s="105" t="e">
        <f>#REF!</f>
        <v>#REF!</v>
      </c>
      <c r="BH84" s="105" t="e">
        <f>#REF!</f>
        <v>#REF!</v>
      </c>
      <c r="BI84" s="105" t="e">
        <f>#REF!</f>
        <v>#REF!</v>
      </c>
      <c r="BJ84" s="105">
        <v>0</v>
      </c>
      <c r="BK84" s="105">
        <v>0</v>
      </c>
      <c r="BL84" s="105">
        <v>0</v>
      </c>
      <c r="BM84" s="105">
        <v>0</v>
      </c>
      <c r="BN84" s="105">
        <v>0</v>
      </c>
      <c r="BO84" s="105">
        <v>0</v>
      </c>
      <c r="BP84" s="105">
        <v>0</v>
      </c>
      <c r="BQ84" s="105">
        <v>0</v>
      </c>
      <c r="BR84" s="105">
        <v>0</v>
      </c>
      <c r="BS84" s="105">
        <v>0</v>
      </c>
      <c r="BT84" s="105">
        <v>0</v>
      </c>
      <c r="BU84" s="105">
        <v>0</v>
      </c>
      <c r="BV84" s="105">
        <v>0</v>
      </c>
      <c r="BW84" s="105">
        <v>0</v>
      </c>
      <c r="BX84" s="105" t="e">
        <f>#REF!</f>
        <v>#REF!</v>
      </c>
      <c r="BY84" s="105" t="e">
        <f>#REF!</f>
        <v>#REF!</v>
      </c>
      <c r="BZ84" s="105">
        <v>0</v>
      </c>
      <c r="CA84" s="105">
        <v>0</v>
      </c>
      <c r="CB84" s="105">
        <v>0</v>
      </c>
      <c r="CC84" s="105">
        <v>0</v>
      </c>
      <c r="CD84" s="105" t="e">
        <f>#REF!</f>
        <v>#REF!</v>
      </c>
      <c r="CE84" s="105">
        <v>0</v>
      </c>
      <c r="CF84" s="105">
        <v>0</v>
      </c>
      <c r="CG84" s="105">
        <v>0</v>
      </c>
      <c r="CH84" s="105">
        <v>0</v>
      </c>
      <c r="CI84" s="105">
        <v>0</v>
      </c>
      <c r="CJ84" s="105">
        <v>0</v>
      </c>
      <c r="CK84" s="105">
        <v>0</v>
      </c>
      <c r="CL84" s="99" t="s">
        <v>46</v>
      </c>
    </row>
    <row r="85" spans="1:92">
      <c r="A85" s="171" t="s">
        <v>199</v>
      </c>
      <c r="B85" s="172" t="s">
        <v>200</v>
      </c>
      <c r="C85" s="171" t="s">
        <v>201</v>
      </c>
      <c r="D85" s="171" t="s">
        <v>46</v>
      </c>
      <c r="E85" s="113">
        <v>0</v>
      </c>
      <c r="F85" s="113">
        <v>0</v>
      </c>
      <c r="G85" s="113">
        <v>0</v>
      </c>
      <c r="H85" s="113">
        <v>0</v>
      </c>
      <c r="I85" s="113">
        <v>0</v>
      </c>
      <c r="J85" s="113">
        <v>0</v>
      </c>
      <c r="K85" s="113">
        <v>0</v>
      </c>
      <c r="L85" s="105">
        <v>0</v>
      </c>
      <c r="M85" s="105">
        <v>0</v>
      </c>
      <c r="N85" s="105">
        <v>0</v>
      </c>
      <c r="O85" s="105">
        <v>0</v>
      </c>
      <c r="P85" s="105">
        <v>0</v>
      </c>
      <c r="Q85" s="105">
        <v>0</v>
      </c>
      <c r="R85" s="105">
        <v>0</v>
      </c>
      <c r="S85" s="105" t="e">
        <f>#REF!</f>
        <v>#REF!</v>
      </c>
      <c r="T85" s="105">
        <v>0</v>
      </c>
      <c r="U85" s="105">
        <v>0</v>
      </c>
      <c r="V85" s="105">
        <v>0</v>
      </c>
      <c r="W85" s="105" t="e">
        <f>#REF!</f>
        <v>#REF!</v>
      </c>
      <c r="X85" s="105" t="e">
        <f>#REF!</f>
        <v>#REF!</v>
      </c>
      <c r="Y85" s="105" t="e">
        <f>#REF!</f>
        <v>#REF!</v>
      </c>
      <c r="Z85" s="105" t="e">
        <f>#REF!</f>
        <v>#REF!</v>
      </c>
      <c r="AA85" s="105">
        <v>0</v>
      </c>
      <c r="AB85" s="105">
        <v>0</v>
      </c>
      <c r="AC85" s="105">
        <v>0</v>
      </c>
      <c r="AD85" s="105" t="e">
        <f>#REF!</f>
        <v>#REF!</v>
      </c>
      <c r="AE85" s="105" t="e">
        <f>#REF!</f>
        <v>#REF!</v>
      </c>
      <c r="AF85" s="105" t="e">
        <f>#REF!</f>
        <v>#REF!</v>
      </c>
      <c r="AG85" s="105" t="e">
        <f>#REF!</f>
        <v>#REF!</v>
      </c>
      <c r="AH85" s="105">
        <v>0</v>
      </c>
      <c r="AI85" s="105">
        <v>0</v>
      </c>
      <c r="AJ85" s="105">
        <v>0</v>
      </c>
      <c r="AK85" s="105" t="e">
        <f>#REF!</f>
        <v>#REF!</v>
      </c>
      <c r="AL85" s="105" t="e">
        <f>#REF!</f>
        <v>#REF!</v>
      </c>
      <c r="AM85" s="105" t="e">
        <f>#REF!</f>
        <v>#REF!</v>
      </c>
      <c r="AN85" s="105" t="e">
        <f>#REF!</f>
        <v>#REF!</v>
      </c>
      <c r="AO85" s="105">
        <v>0</v>
      </c>
      <c r="AP85" s="105">
        <v>0</v>
      </c>
      <c r="AQ85" s="105">
        <v>0</v>
      </c>
      <c r="AR85" s="105" t="e">
        <f>#REF!</f>
        <v>#REF!</v>
      </c>
      <c r="AS85" s="105" t="e">
        <f>#REF!</f>
        <v>#REF!</v>
      </c>
      <c r="AT85" s="105" t="e">
        <f>#REF!</f>
        <v>#REF!</v>
      </c>
      <c r="AU85" s="209" t="s">
        <v>46</v>
      </c>
      <c r="AV85" s="105">
        <v>0</v>
      </c>
      <c r="AW85" s="105">
        <v>0</v>
      </c>
      <c r="AX85" s="105">
        <v>0</v>
      </c>
      <c r="AY85" s="105">
        <v>0</v>
      </c>
      <c r="AZ85" s="105">
        <v>0</v>
      </c>
      <c r="BA85" s="105">
        <v>0</v>
      </c>
      <c r="BB85" s="105">
        <v>0</v>
      </c>
      <c r="BC85" s="105" t="e">
        <f>#REF!</f>
        <v>#REF!</v>
      </c>
      <c r="BD85" s="105">
        <v>0</v>
      </c>
      <c r="BE85" s="105">
        <v>0</v>
      </c>
      <c r="BF85" s="105">
        <v>0</v>
      </c>
      <c r="BG85" s="105" t="e">
        <f>#REF!</f>
        <v>#REF!</v>
      </c>
      <c r="BH85" s="105" t="e">
        <f>#REF!</f>
        <v>#REF!</v>
      </c>
      <c r="BI85" s="105" t="e">
        <f>#REF!</f>
        <v>#REF!</v>
      </c>
      <c r="BJ85" s="105">
        <v>0</v>
      </c>
      <c r="BK85" s="105">
        <v>0</v>
      </c>
      <c r="BL85" s="105">
        <v>0</v>
      </c>
      <c r="BM85" s="105">
        <v>0</v>
      </c>
      <c r="BN85" s="105">
        <v>0</v>
      </c>
      <c r="BO85" s="105">
        <v>0</v>
      </c>
      <c r="BP85" s="105">
        <v>0</v>
      </c>
      <c r="BQ85" s="105">
        <v>0</v>
      </c>
      <c r="BR85" s="105">
        <v>0</v>
      </c>
      <c r="BS85" s="105">
        <v>0</v>
      </c>
      <c r="BT85" s="105">
        <v>0</v>
      </c>
      <c r="BU85" s="105">
        <v>0</v>
      </c>
      <c r="BV85" s="105">
        <v>0</v>
      </c>
      <c r="BW85" s="105">
        <v>0</v>
      </c>
      <c r="BX85" s="105" t="e">
        <f>#REF!</f>
        <v>#REF!</v>
      </c>
      <c r="BY85" s="105" t="e">
        <f>#REF!</f>
        <v>#REF!</v>
      </c>
      <c r="BZ85" s="105">
        <v>0</v>
      </c>
      <c r="CA85" s="105">
        <v>0</v>
      </c>
      <c r="CB85" s="105">
        <v>0</v>
      </c>
      <c r="CC85" s="105">
        <v>0</v>
      </c>
      <c r="CD85" s="105" t="e">
        <f>#REF!</f>
        <v>#REF!</v>
      </c>
      <c r="CE85" s="105">
        <v>0</v>
      </c>
      <c r="CF85" s="105">
        <v>0</v>
      </c>
      <c r="CG85" s="105">
        <v>0</v>
      </c>
      <c r="CH85" s="105">
        <v>0</v>
      </c>
      <c r="CI85" s="105">
        <v>0</v>
      </c>
      <c r="CJ85" s="105">
        <v>0</v>
      </c>
      <c r="CK85" s="105">
        <v>0</v>
      </c>
      <c r="CL85" s="99" t="s">
        <v>46</v>
      </c>
    </row>
    <row r="86" spans="1:92">
      <c r="A86" s="171" t="s">
        <v>203</v>
      </c>
      <c r="B86" s="172" t="s">
        <v>204</v>
      </c>
      <c r="C86" s="171" t="s">
        <v>205</v>
      </c>
      <c r="D86" s="171" t="s">
        <v>46</v>
      </c>
      <c r="E86" s="113">
        <v>0</v>
      </c>
      <c r="F86" s="113">
        <v>0</v>
      </c>
      <c r="G86" s="113">
        <v>0</v>
      </c>
      <c r="H86" s="113">
        <v>0</v>
      </c>
      <c r="I86" s="113">
        <v>0</v>
      </c>
      <c r="J86" s="113">
        <v>0</v>
      </c>
      <c r="K86" s="113">
        <v>0</v>
      </c>
      <c r="L86" s="105">
        <v>0</v>
      </c>
      <c r="M86" s="105">
        <v>0</v>
      </c>
      <c r="N86" s="105">
        <v>0</v>
      </c>
      <c r="O86" s="105">
        <v>0</v>
      </c>
      <c r="P86" s="105">
        <v>0</v>
      </c>
      <c r="Q86" s="105">
        <v>0</v>
      </c>
      <c r="R86" s="105">
        <v>0</v>
      </c>
      <c r="S86" s="105" t="e">
        <f>#REF!</f>
        <v>#REF!</v>
      </c>
      <c r="T86" s="105">
        <v>0</v>
      </c>
      <c r="U86" s="105">
        <v>0</v>
      </c>
      <c r="V86" s="105">
        <v>0</v>
      </c>
      <c r="W86" s="105" t="e">
        <f>#REF!</f>
        <v>#REF!</v>
      </c>
      <c r="X86" s="105" t="e">
        <f>#REF!</f>
        <v>#REF!</v>
      </c>
      <c r="Y86" s="105" t="e">
        <f>#REF!</f>
        <v>#REF!</v>
      </c>
      <c r="Z86" s="105" t="e">
        <f>#REF!</f>
        <v>#REF!</v>
      </c>
      <c r="AA86" s="105">
        <v>0</v>
      </c>
      <c r="AB86" s="105">
        <v>0</v>
      </c>
      <c r="AC86" s="105">
        <v>0</v>
      </c>
      <c r="AD86" s="105" t="e">
        <f>#REF!</f>
        <v>#REF!</v>
      </c>
      <c r="AE86" s="105" t="e">
        <f>#REF!</f>
        <v>#REF!</v>
      </c>
      <c r="AF86" s="105" t="e">
        <f>#REF!</f>
        <v>#REF!</v>
      </c>
      <c r="AG86" s="105" t="e">
        <f>#REF!</f>
        <v>#REF!</v>
      </c>
      <c r="AH86" s="105">
        <v>0</v>
      </c>
      <c r="AI86" s="105">
        <v>0</v>
      </c>
      <c r="AJ86" s="105">
        <v>0</v>
      </c>
      <c r="AK86" s="105" t="e">
        <f>#REF!</f>
        <v>#REF!</v>
      </c>
      <c r="AL86" s="105" t="e">
        <f>#REF!</f>
        <v>#REF!</v>
      </c>
      <c r="AM86" s="105" t="e">
        <f>#REF!</f>
        <v>#REF!</v>
      </c>
      <c r="AN86" s="105" t="e">
        <f>#REF!</f>
        <v>#REF!</v>
      </c>
      <c r="AO86" s="105">
        <v>0</v>
      </c>
      <c r="AP86" s="105">
        <v>0</v>
      </c>
      <c r="AQ86" s="105">
        <v>0</v>
      </c>
      <c r="AR86" s="105" t="e">
        <f>#REF!</f>
        <v>#REF!</v>
      </c>
      <c r="AS86" s="105" t="e">
        <f>#REF!</f>
        <v>#REF!</v>
      </c>
      <c r="AT86" s="105" t="e">
        <f>#REF!</f>
        <v>#REF!</v>
      </c>
      <c r="AU86" s="209" t="s">
        <v>46</v>
      </c>
      <c r="AV86" s="105">
        <v>0</v>
      </c>
      <c r="AW86" s="105">
        <v>0</v>
      </c>
      <c r="AX86" s="105">
        <v>0</v>
      </c>
      <c r="AY86" s="105">
        <v>0</v>
      </c>
      <c r="AZ86" s="105">
        <v>0</v>
      </c>
      <c r="BA86" s="105">
        <v>0</v>
      </c>
      <c r="BB86" s="105">
        <v>0</v>
      </c>
      <c r="BC86" s="105" t="e">
        <f>#REF!</f>
        <v>#REF!</v>
      </c>
      <c r="BD86" s="105">
        <v>0</v>
      </c>
      <c r="BE86" s="105">
        <v>0</v>
      </c>
      <c r="BF86" s="105">
        <v>0</v>
      </c>
      <c r="BG86" s="105" t="e">
        <f>#REF!</f>
        <v>#REF!</v>
      </c>
      <c r="BH86" s="105" t="e">
        <f>#REF!</f>
        <v>#REF!</v>
      </c>
      <c r="BI86" s="105" t="e">
        <f>#REF!</f>
        <v>#REF!</v>
      </c>
      <c r="BJ86" s="105">
        <v>0</v>
      </c>
      <c r="BK86" s="105">
        <v>0</v>
      </c>
      <c r="BL86" s="105">
        <v>0</v>
      </c>
      <c r="BM86" s="105">
        <v>0</v>
      </c>
      <c r="BN86" s="105">
        <v>0</v>
      </c>
      <c r="BO86" s="105">
        <v>0</v>
      </c>
      <c r="BP86" s="105">
        <v>0</v>
      </c>
      <c r="BQ86" s="105">
        <v>0</v>
      </c>
      <c r="BR86" s="105">
        <v>0</v>
      </c>
      <c r="BS86" s="105">
        <v>0</v>
      </c>
      <c r="BT86" s="105">
        <v>0</v>
      </c>
      <c r="BU86" s="105">
        <v>0</v>
      </c>
      <c r="BV86" s="105">
        <v>0</v>
      </c>
      <c r="BW86" s="105">
        <v>0</v>
      </c>
      <c r="BX86" s="105" t="e">
        <f>#REF!</f>
        <v>#REF!</v>
      </c>
      <c r="BY86" s="105" t="e">
        <f>#REF!</f>
        <v>#REF!</v>
      </c>
      <c r="BZ86" s="105">
        <v>0</v>
      </c>
      <c r="CA86" s="105">
        <v>0</v>
      </c>
      <c r="CB86" s="105">
        <v>0</v>
      </c>
      <c r="CC86" s="105">
        <v>0</v>
      </c>
      <c r="CD86" s="105" t="e">
        <f>#REF!</f>
        <v>#REF!</v>
      </c>
      <c r="CE86" s="105">
        <v>0</v>
      </c>
      <c r="CF86" s="105">
        <v>0</v>
      </c>
      <c r="CG86" s="105">
        <v>0</v>
      </c>
      <c r="CH86" s="105">
        <v>0</v>
      </c>
      <c r="CI86" s="105">
        <v>0</v>
      </c>
      <c r="CJ86" s="105">
        <v>0</v>
      </c>
      <c r="CK86" s="105">
        <v>0</v>
      </c>
      <c r="CL86" s="99" t="s">
        <v>46</v>
      </c>
    </row>
    <row r="87" spans="1:92" ht="31.5">
      <c r="A87" s="171" t="s">
        <v>206</v>
      </c>
      <c r="B87" s="172" t="s">
        <v>207</v>
      </c>
      <c r="C87" s="171" t="s">
        <v>208</v>
      </c>
      <c r="D87" s="171" t="s">
        <v>46</v>
      </c>
      <c r="E87" s="113">
        <v>0</v>
      </c>
      <c r="F87" s="113">
        <v>0</v>
      </c>
      <c r="G87" s="113">
        <v>0</v>
      </c>
      <c r="H87" s="113">
        <v>0</v>
      </c>
      <c r="I87" s="113">
        <v>0</v>
      </c>
      <c r="J87" s="113">
        <v>0</v>
      </c>
      <c r="K87" s="113">
        <v>0</v>
      </c>
      <c r="L87" s="105">
        <v>0</v>
      </c>
      <c r="M87" s="105">
        <v>0</v>
      </c>
      <c r="N87" s="105">
        <v>0</v>
      </c>
      <c r="O87" s="105">
        <v>0</v>
      </c>
      <c r="P87" s="105">
        <v>0</v>
      </c>
      <c r="Q87" s="105">
        <v>0</v>
      </c>
      <c r="R87" s="105">
        <v>0</v>
      </c>
      <c r="S87" s="105" t="e">
        <f>#REF!</f>
        <v>#REF!</v>
      </c>
      <c r="T87" s="105">
        <v>0</v>
      </c>
      <c r="U87" s="105">
        <v>0</v>
      </c>
      <c r="V87" s="105">
        <v>0</v>
      </c>
      <c r="W87" s="105" t="e">
        <f>#REF!</f>
        <v>#REF!</v>
      </c>
      <c r="X87" s="105" t="e">
        <f>#REF!</f>
        <v>#REF!</v>
      </c>
      <c r="Y87" s="105" t="e">
        <f>#REF!</f>
        <v>#REF!</v>
      </c>
      <c r="Z87" s="105" t="e">
        <f>#REF!</f>
        <v>#REF!</v>
      </c>
      <c r="AA87" s="105">
        <v>0</v>
      </c>
      <c r="AB87" s="105">
        <v>0</v>
      </c>
      <c r="AC87" s="105">
        <v>0</v>
      </c>
      <c r="AD87" s="105" t="e">
        <f>#REF!</f>
        <v>#REF!</v>
      </c>
      <c r="AE87" s="105" t="e">
        <f>#REF!</f>
        <v>#REF!</v>
      </c>
      <c r="AF87" s="105" t="e">
        <f>#REF!</f>
        <v>#REF!</v>
      </c>
      <c r="AG87" s="105" t="e">
        <f>#REF!</f>
        <v>#REF!</v>
      </c>
      <c r="AH87" s="105">
        <v>0</v>
      </c>
      <c r="AI87" s="105">
        <v>0</v>
      </c>
      <c r="AJ87" s="105">
        <v>0</v>
      </c>
      <c r="AK87" s="105" t="e">
        <f>#REF!</f>
        <v>#REF!</v>
      </c>
      <c r="AL87" s="105" t="e">
        <f>#REF!</f>
        <v>#REF!</v>
      </c>
      <c r="AM87" s="105" t="e">
        <f>#REF!</f>
        <v>#REF!</v>
      </c>
      <c r="AN87" s="105" t="e">
        <f>#REF!</f>
        <v>#REF!</v>
      </c>
      <c r="AO87" s="105">
        <v>0</v>
      </c>
      <c r="AP87" s="105">
        <v>0</v>
      </c>
      <c r="AQ87" s="105">
        <v>0</v>
      </c>
      <c r="AR87" s="105" t="e">
        <f>#REF!</f>
        <v>#REF!</v>
      </c>
      <c r="AS87" s="105" t="e">
        <f>#REF!</f>
        <v>#REF!</v>
      </c>
      <c r="AT87" s="105" t="e">
        <f>#REF!</f>
        <v>#REF!</v>
      </c>
      <c r="AU87" s="209" t="s">
        <v>46</v>
      </c>
      <c r="AV87" s="105">
        <v>0</v>
      </c>
      <c r="AW87" s="105">
        <v>0</v>
      </c>
      <c r="AX87" s="105">
        <v>0</v>
      </c>
      <c r="AY87" s="105">
        <v>0</v>
      </c>
      <c r="AZ87" s="105">
        <v>0</v>
      </c>
      <c r="BA87" s="105">
        <v>0</v>
      </c>
      <c r="BB87" s="105">
        <v>0</v>
      </c>
      <c r="BC87" s="105" t="e">
        <f>#REF!</f>
        <v>#REF!</v>
      </c>
      <c r="BD87" s="105">
        <v>0</v>
      </c>
      <c r="BE87" s="105">
        <v>0</v>
      </c>
      <c r="BF87" s="105">
        <v>0</v>
      </c>
      <c r="BG87" s="105" t="e">
        <f>#REF!</f>
        <v>#REF!</v>
      </c>
      <c r="BH87" s="105" t="e">
        <f>#REF!</f>
        <v>#REF!</v>
      </c>
      <c r="BI87" s="105" t="e">
        <f>#REF!</f>
        <v>#REF!</v>
      </c>
      <c r="BJ87" s="105">
        <v>0</v>
      </c>
      <c r="BK87" s="105">
        <v>0</v>
      </c>
      <c r="BL87" s="105">
        <v>0</v>
      </c>
      <c r="BM87" s="105">
        <v>0</v>
      </c>
      <c r="BN87" s="105">
        <v>0</v>
      </c>
      <c r="BO87" s="105">
        <v>0</v>
      </c>
      <c r="BP87" s="105">
        <v>0</v>
      </c>
      <c r="BQ87" s="105">
        <v>0</v>
      </c>
      <c r="BR87" s="105">
        <v>0</v>
      </c>
      <c r="BS87" s="105">
        <v>0</v>
      </c>
      <c r="BT87" s="105">
        <v>0</v>
      </c>
      <c r="BU87" s="105">
        <v>0</v>
      </c>
      <c r="BV87" s="105">
        <v>0</v>
      </c>
      <c r="BW87" s="105">
        <v>0</v>
      </c>
      <c r="BX87" s="105" t="e">
        <f>#REF!</f>
        <v>#REF!</v>
      </c>
      <c r="BY87" s="105" t="e">
        <f>#REF!</f>
        <v>#REF!</v>
      </c>
      <c r="BZ87" s="105">
        <v>0</v>
      </c>
      <c r="CA87" s="105">
        <v>0</v>
      </c>
      <c r="CB87" s="105">
        <v>0</v>
      </c>
      <c r="CC87" s="105">
        <v>0</v>
      </c>
      <c r="CD87" s="105" t="e">
        <f>#REF!</f>
        <v>#REF!</v>
      </c>
      <c r="CE87" s="105">
        <v>0</v>
      </c>
      <c r="CF87" s="105">
        <v>0</v>
      </c>
      <c r="CG87" s="105">
        <v>0</v>
      </c>
      <c r="CH87" s="105">
        <v>0</v>
      </c>
      <c r="CI87" s="105">
        <v>0</v>
      </c>
      <c r="CJ87" s="105">
        <v>0</v>
      </c>
      <c r="CK87" s="105">
        <v>0</v>
      </c>
      <c r="CL87" s="99" t="s">
        <v>46</v>
      </c>
    </row>
    <row r="88" spans="1:92" ht="31.5">
      <c r="A88" s="171" t="s">
        <v>209</v>
      </c>
      <c r="B88" s="172" t="s">
        <v>210</v>
      </c>
      <c r="C88" s="171" t="s">
        <v>211</v>
      </c>
      <c r="D88" s="171" t="s">
        <v>46</v>
      </c>
      <c r="E88" s="113">
        <v>0</v>
      </c>
      <c r="F88" s="113">
        <v>0</v>
      </c>
      <c r="G88" s="113">
        <v>0</v>
      </c>
      <c r="H88" s="113">
        <v>0</v>
      </c>
      <c r="I88" s="113">
        <v>0</v>
      </c>
      <c r="J88" s="113">
        <v>0</v>
      </c>
      <c r="K88" s="113">
        <v>0</v>
      </c>
      <c r="L88" s="105">
        <v>0</v>
      </c>
      <c r="M88" s="105">
        <v>0</v>
      </c>
      <c r="N88" s="105">
        <v>0</v>
      </c>
      <c r="O88" s="105">
        <v>0</v>
      </c>
      <c r="P88" s="105">
        <v>0</v>
      </c>
      <c r="Q88" s="105">
        <v>0</v>
      </c>
      <c r="R88" s="105">
        <v>0</v>
      </c>
      <c r="S88" s="105" t="e">
        <f>#REF!</f>
        <v>#REF!</v>
      </c>
      <c r="T88" s="105">
        <v>0</v>
      </c>
      <c r="U88" s="105">
        <v>0</v>
      </c>
      <c r="V88" s="105">
        <v>0</v>
      </c>
      <c r="W88" s="105" t="e">
        <f>#REF!</f>
        <v>#REF!</v>
      </c>
      <c r="X88" s="105" t="e">
        <f>#REF!</f>
        <v>#REF!</v>
      </c>
      <c r="Y88" s="105" t="e">
        <f>#REF!</f>
        <v>#REF!</v>
      </c>
      <c r="Z88" s="105" t="e">
        <f>#REF!</f>
        <v>#REF!</v>
      </c>
      <c r="AA88" s="105">
        <v>0</v>
      </c>
      <c r="AB88" s="105">
        <v>0</v>
      </c>
      <c r="AC88" s="105">
        <v>0</v>
      </c>
      <c r="AD88" s="105" t="e">
        <f>#REF!</f>
        <v>#REF!</v>
      </c>
      <c r="AE88" s="105" t="e">
        <f>#REF!</f>
        <v>#REF!</v>
      </c>
      <c r="AF88" s="105" t="e">
        <f>#REF!</f>
        <v>#REF!</v>
      </c>
      <c r="AG88" s="105" t="e">
        <f>#REF!</f>
        <v>#REF!</v>
      </c>
      <c r="AH88" s="105">
        <v>0</v>
      </c>
      <c r="AI88" s="105">
        <v>0</v>
      </c>
      <c r="AJ88" s="105">
        <v>0</v>
      </c>
      <c r="AK88" s="105" t="e">
        <f>#REF!</f>
        <v>#REF!</v>
      </c>
      <c r="AL88" s="105" t="e">
        <f>#REF!</f>
        <v>#REF!</v>
      </c>
      <c r="AM88" s="105" t="e">
        <f>#REF!</f>
        <v>#REF!</v>
      </c>
      <c r="AN88" s="105" t="e">
        <f>#REF!</f>
        <v>#REF!</v>
      </c>
      <c r="AO88" s="105">
        <v>0</v>
      </c>
      <c r="AP88" s="105">
        <v>0</v>
      </c>
      <c r="AQ88" s="105">
        <v>0</v>
      </c>
      <c r="AR88" s="105" t="e">
        <f>#REF!</f>
        <v>#REF!</v>
      </c>
      <c r="AS88" s="105" t="e">
        <f>#REF!</f>
        <v>#REF!</v>
      </c>
      <c r="AT88" s="105" t="e">
        <f>#REF!</f>
        <v>#REF!</v>
      </c>
      <c r="AU88" s="209" t="s">
        <v>46</v>
      </c>
      <c r="AV88" s="105">
        <v>0</v>
      </c>
      <c r="AW88" s="105">
        <v>0</v>
      </c>
      <c r="AX88" s="105">
        <v>0</v>
      </c>
      <c r="AY88" s="105">
        <v>0</v>
      </c>
      <c r="AZ88" s="105">
        <v>0</v>
      </c>
      <c r="BA88" s="105">
        <v>0</v>
      </c>
      <c r="BB88" s="105">
        <v>0</v>
      </c>
      <c r="BC88" s="105" t="e">
        <f>#REF!</f>
        <v>#REF!</v>
      </c>
      <c r="BD88" s="105">
        <v>0</v>
      </c>
      <c r="BE88" s="105">
        <v>0</v>
      </c>
      <c r="BF88" s="105">
        <v>0</v>
      </c>
      <c r="BG88" s="105" t="e">
        <f>#REF!</f>
        <v>#REF!</v>
      </c>
      <c r="BH88" s="105" t="e">
        <f>#REF!</f>
        <v>#REF!</v>
      </c>
      <c r="BI88" s="105" t="e">
        <f>#REF!</f>
        <v>#REF!</v>
      </c>
      <c r="BJ88" s="105">
        <v>0</v>
      </c>
      <c r="BK88" s="105">
        <v>0</v>
      </c>
      <c r="BL88" s="105">
        <v>0</v>
      </c>
      <c r="BM88" s="105">
        <v>0</v>
      </c>
      <c r="BN88" s="105">
        <v>0</v>
      </c>
      <c r="BO88" s="105">
        <v>0</v>
      </c>
      <c r="BP88" s="105">
        <v>0</v>
      </c>
      <c r="BQ88" s="105">
        <v>0</v>
      </c>
      <c r="BR88" s="105">
        <v>0</v>
      </c>
      <c r="BS88" s="105">
        <v>0</v>
      </c>
      <c r="BT88" s="105">
        <v>0</v>
      </c>
      <c r="BU88" s="105">
        <v>0</v>
      </c>
      <c r="BV88" s="105">
        <v>0</v>
      </c>
      <c r="BW88" s="105">
        <v>0</v>
      </c>
      <c r="BX88" s="105" t="e">
        <f>#REF!</f>
        <v>#REF!</v>
      </c>
      <c r="BY88" s="105" t="e">
        <f>#REF!</f>
        <v>#REF!</v>
      </c>
      <c r="BZ88" s="105">
        <v>0</v>
      </c>
      <c r="CA88" s="105">
        <v>0</v>
      </c>
      <c r="CB88" s="105">
        <v>0</v>
      </c>
      <c r="CC88" s="105">
        <v>0</v>
      </c>
      <c r="CD88" s="105" t="e">
        <f>#REF!</f>
        <v>#REF!</v>
      </c>
      <c r="CE88" s="105">
        <v>0</v>
      </c>
      <c r="CF88" s="105">
        <v>0</v>
      </c>
      <c r="CG88" s="105">
        <v>0</v>
      </c>
      <c r="CH88" s="105">
        <v>0</v>
      </c>
      <c r="CI88" s="105">
        <v>0</v>
      </c>
      <c r="CJ88" s="105">
        <v>0</v>
      </c>
      <c r="CK88" s="105">
        <v>0</v>
      </c>
      <c r="CL88" s="99" t="s">
        <v>46</v>
      </c>
    </row>
    <row r="89" spans="1:92" ht="63">
      <c r="A89" s="171" t="s">
        <v>206</v>
      </c>
      <c r="B89" s="172" t="s">
        <v>213</v>
      </c>
      <c r="C89" s="171" t="s">
        <v>214</v>
      </c>
      <c r="D89" s="171" t="s">
        <v>46</v>
      </c>
      <c r="E89" s="113">
        <f>[5]В0228_1037000158513_04_0_69_!BL108</f>
        <v>0</v>
      </c>
      <c r="F89" s="113">
        <f>[5]В0228_1037000158513_04_0_69_!BM108</f>
        <v>0</v>
      </c>
      <c r="G89" s="113">
        <v>0</v>
      </c>
      <c r="H89" s="113">
        <v>0</v>
      </c>
      <c r="I89" s="113">
        <v>0</v>
      </c>
      <c r="J89" s="113">
        <f>[5]В0228_1037000158513_04_0_69_!BO108</f>
        <v>0</v>
      </c>
      <c r="K89" s="113" t="str">
        <f>[5]В0228_1037000158513_04_0_69_!BP108</f>
        <v>нд</v>
      </c>
      <c r="L89" s="105">
        <v>0</v>
      </c>
      <c r="M89" s="105">
        <v>0</v>
      </c>
      <c r="N89" s="105">
        <v>0</v>
      </c>
      <c r="O89" s="105">
        <v>0</v>
      </c>
      <c r="P89" s="105">
        <v>0</v>
      </c>
      <c r="Q89" s="105">
        <v>0</v>
      </c>
      <c r="R89" s="105">
        <v>0</v>
      </c>
      <c r="S89" s="105" t="e">
        <f>#REF!</f>
        <v>#REF!</v>
      </c>
      <c r="T89" s="105">
        <v>0</v>
      </c>
      <c r="U89" s="105">
        <v>0</v>
      </c>
      <c r="V89" s="105">
        <v>0</v>
      </c>
      <c r="W89" s="105" t="e">
        <f>#REF!</f>
        <v>#REF!</v>
      </c>
      <c r="X89" s="105" t="e">
        <f>#REF!</f>
        <v>#REF!</v>
      </c>
      <c r="Y89" s="105" t="e">
        <f>#REF!</f>
        <v>#REF!</v>
      </c>
      <c r="Z89" s="105" t="e">
        <f>#REF!</f>
        <v>#REF!</v>
      </c>
      <c r="AA89" s="105">
        <v>0</v>
      </c>
      <c r="AB89" s="105">
        <v>0</v>
      </c>
      <c r="AC89" s="105">
        <v>0</v>
      </c>
      <c r="AD89" s="105" t="e">
        <f>#REF!</f>
        <v>#REF!</v>
      </c>
      <c r="AE89" s="105" t="e">
        <f>#REF!</f>
        <v>#REF!</v>
      </c>
      <c r="AF89" s="105" t="e">
        <f>#REF!</f>
        <v>#REF!</v>
      </c>
      <c r="AG89" s="105" t="e">
        <f>#REF!</f>
        <v>#REF!</v>
      </c>
      <c r="AH89" s="105">
        <v>0</v>
      </c>
      <c r="AI89" s="105">
        <v>0</v>
      </c>
      <c r="AJ89" s="105">
        <v>0</v>
      </c>
      <c r="AK89" s="105" t="e">
        <f>#REF!</f>
        <v>#REF!</v>
      </c>
      <c r="AL89" s="105" t="e">
        <f>#REF!</f>
        <v>#REF!</v>
      </c>
      <c r="AM89" s="105" t="e">
        <f>#REF!</f>
        <v>#REF!</v>
      </c>
      <c r="AN89" s="105" t="e">
        <f>#REF!</f>
        <v>#REF!</v>
      </c>
      <c r="AO89" s="105">
        <v>0</v>
      </c>
      <c r="AP89" s="105">
        <v>0</v>
      </c>
      <c r="AQ89" s="105">
        <v>0</v>
      </c>
      <c r="AR89" s="105" t="e">
        <f>#REF!</f>
        <v>#REF!</v>
      </c>
      <c r="AS89" s="105" t="e">
        <f>#REF!</f>
        <v>#REF!</v>
      </c>
      <c r="AT89" s="105" t="e">
        <f>#REF!</f>
        <v>#REF!</v>
      </c>
      <c r="AU89" s="209" t="s">
        <v>46</v>
      </c>
      <c r="AV89" s="105">
        <v>0</v>
      </c>
      <c r="AW89" s="105">
        <v>0</v>
      </c>
      <c r="AX89" s="105">
        <v>0</v>
      </c>
      <c r="AY89" s="105">
        <v>0</v>
      </c>
      <c r="AZ89" s="105">
        <v>0</v>
      </c>
      <c r="BA89" s="105">
        <v>0</v>
      </c>
      <c r="BB89" s="105">
        <v>0</v>
      </c>
      <c r="BC89" s="105" t="e">
        <f>#REF!</f>
        <v>#REF!</v>
      </c>
      <c r="BD89" s="105">
        <v>0</v>
      </c>
      <c r="BE89" s="105">
        <v>0</v>
      </c>
      <c r="BF89" s="105">
        <v>0</v>
      </c>
      <c r="BG89" s="105" t="e">
        <f>#REF!</f>
        <v>#REF!</v>
      </c>
      <c r="BH89" s="105" t="e">
        <f>#REF!</f>
        <v>#REF!</v>
      </c>
      <c r="BI89" s="105" t="e">
        <f>#REF!</f>
        <v>#REF!</v>
      </c>
      <c r="BJ89" s="105">
        <v>0</v>
      </c>
      <c r="BK89" s="105">
        <v>0</v>
      </c>
      <c r="BL89" s="105">
        <v>0</v>
      </c>
      <c r="BM89" s="105">
        <v>0</v>
      </c>
      <c r="BN89" s="105">
        <v>0</v>
      </c>
      <c r="BO89" s="105">
        <v>0</v>
      </c>
      <c r="BP89" s="105">
        <v>0</v>
      </c>
      <c r="BQ89" s="105">
        <v>0</v>
      </c>
      <c r="BR89" s="105">
        <v>0</v>
      </c>
      <c r="BS89" s="105">
        <v>0</v>
      </c>
      <c r="BT89" s="105">
        <v>0</v>
      </c>
      <c r="BU89" s="105">
        <v>0</v>
      </c>
      <c r="BV89" s="105">
        <v>0</v>
      </c>
      <c r="BW89" s="105">
        <v>0</v>
      </c>
      <c r="BX89" s="105" t="e">
        <f>#REF!</f>
        <v>#REF!</v>
      </c>
      <c r="BY89" s="105" t="e">
        <f>#REF!</f>
        <v>#REF!</v>
      </c>
      <c r="BZ89" s="105">
        <v>0</v>
      </c>
      <c r="CA89" s="105">
        <v>0</v>
      </c>
      <c r="CB89" s="105">
        <v>0</v>
      </c>
      <c r="CC89" s="105">
        <v>0</v>
      </c>
      <c r="CD89" s="105">
        <v>1</v>
      </c>
      <c r="CE89" s="105">
        <v>0</v>
      </c>
      <c r="CF89" s="105">
        <v>0</v>
      </c>
      <c r="CG89" s="105">
        <v>0</v>
      </c>
      <c r="CH89" s="105">
        <v>0</v>
      </c>
      <c r="CI89" s="105">
        <v>0</v>
      </c>
      <c r="CJ89" s="105">
        <v>0</v>
      </c>
      <c r="CK89" s="105">
        <v>0</v>
      </c>
      <c r="CL89" s="99" t="s">
        <v>46</v>
      </c>
    </row>
    <row r="91" spans="1:92" ht="37.5" customHeight="1">
      <c r="B91" s="250" t="s">
        <v>217</v>
      </c>
      <c r="C91" s="250"/>
      <c r="D91" s="121"/>
      <c r="G91" s="190"/>
      <c r="I91" s="190"/>
    </row>
    <row r="92" spans="1:92" ht="18.75">
      <c r="B92" s="61"/>
      <c r="C92" s="62"/>
      <c r="D92" s="62"/>
      <c r="H92" s="199"/>
      <c r="I92" s="199"/>
      <c r="S92" s="200"/>
      <c r="U92" s="201"/>
      <c r="BN92" s="202"/>
    </row>
    <row r="93" spans="1:92" ht="18.75" customHeight="1">
      <c r="B93" s="250" t="s">
        <v>370</v>
      </c>
      <c r="C93" s="250"/>
      <c r="D93" s="121"/>
      <c r="AY93" s="134"/>
      <c r="AZ93" s="190"/>
    </row>
    <row r="94" spans="1:92">
      <c r="O94" s="190"/>
    </row>
    <row r="96" spans="1:92">
      <c r="N96" s="190"/>
      <c r="U96" s="134"/>
      <c r="W96" s="134"/>
      <c r="AZ96" s="134"/>
    </row>
  </sheetData>
  <autoFilter ref="A21:CM91"/>
  <mergeCells count="43">
    <mergeCell ref="A8:D8"/>
    <mergeCell ref="AR2:CL2"/>
    <mergeCell ref="A4:CK4"/>
    <mergeCell ref="A5:CK5"/>
    <mergeCell ref="A6:CK6"/>
    <mergeCell ref="A7:CK7"/>
    <mergeCell ref="A9:CK9"/>
    <mergeCell ref="A10:D10"/>
    <mergeCell ref="A11:CK11"/>
    <mergeCell ref="A12:CK12"/>
    <mergeCell ref="A15:AT15"/>
    <mergeCell ref="A16:A20"/>
    <mergeCell ref="B16:B20"/>
    <mergeCell ref="C16:C20"/>
    <mergeCell ref="D16:D20"/>
    <mergeCell ref="E16:CD16"/>
    <mergeCell ref="CE16:CK19"/>
    <mergeCell ref="CL16:CL20"/>
    <mergeCell ref="E17:AT17"/>
    <mergeCell ref="AU17:CD17"/>
    <mergeCell ref="E18:R18"/>
    <mergeCell ref="S18:Y18"/>
    <mergeCell ref="Z18:AF18"/>
    <mergeCell ref="AG18:AM18"/>
    <mergeCell ref="AN18:AT18"/>
    <mergeCell ref="AV18:BB18"/>
    <mergeCell ref="BQ19:BW19"/>
    <mergeCell ref="B91:C91"/>
    <mergeCell ref="BX19:CD19"/>
    <mergeCell ref="BC18:BI18"/>
    <mergeCell ref="BJ18:BP18"/>
    <mergeCell ref="BQ18:BW18"/>
    <mergeCell ref="BX18:CD18"/>
    <mergeCell ref="E19:K19"/>
    <mergeCell ref="L19:R19"/>
    <mergeCell ref="S19:Y19"/>
    <mergeCell ref="Z19:AF19"/>
    <mergeCell ref="AG19:AM19"/>
    <mergeCell ref="AN19:AT19"/>
    <mergeCell ref="B93:C93"/>
    <mergeCell ref="AV19:BB19"/>
    <mergeCell ref="BC19:BI19"/>
    <mergeCell ref="BJ19:BP19"/>
  </mergeCells>
  <pageMargins left="0.59055118110236227" right="0.19685039370078741" top="0.19685039370078741" bottom="0.19685039370078741" header="0.27559055118110237" footer="0.27559055118110237"/>
  <pageSetup paperSize="8" scale="20" fitToWidth="3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BK127"/>
  <sheetViews>
    <sheetView tabSelected="1" view="pageBreakPreview" zoomScale="70" zoomScaleNormal="75" zoomScaleSheetLayoutView="70" workbookViewId="0">
      <pane xSplit="3" ySplit="20" topLeftCell="D21" activePane="bottomRight" state="frozen"/>
      <selection pane="topRight" activeCell="D1" sqref="D1"/>
      <selection pane="bottomLeft" activeCell="A21" sqref="A21"/>
      <selection pane="bottomRight" activeCell="BH83" sqref="BH83"/>
    </sheetView>
  </sheetViews>
  <sheetFormatPr defaultRowHeight="12" outlineLevelRow="1"/>
  <cols>
    <col min="1" max="1" width="9.85546875" style="219" customWidth="1"/>
    <col min="2" max="2" width="38.7109375" style="217" customWidth="1"/>
    <col min="3" max="3" width="14.140625" style="220" customWidth="1"/>
    <col min="4" max="39" width="7.42578125" style="217" customWidth="1"/>
    <col min="40" max="41" width="9.28515625" style="217" customWidth="1"/>
    <col min="42" max="42" width="12.7109375" style="217" customWidth="1"/>
    <col min="43" max="43" width="10.140625" style="217" customWidth="1"/>
    <col min="44" max="59" width="9.140625" style="217" customWidth="1"/>
    <col min="60" max="61" width="9.140625" style="217"/>
    <col min="62" max="63" width="11" style="217" customWidth="1"/>
    <col min="64" max="16384" width="9.140625" style="218"/>
  </cols>
  <sheetData>
    <row r="1" spans="1:63" s="214" customFormat="1" ht="15.75" outlineLevel="1">
      <c r="A1" s="210"/>
      <c r="B1" s="211"/>
      <c r="C1" s="212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  <c r="R1" s="211"/>
      <c r="S1" s="211"/>
      <c r="T1" s="211"/>
      <c r="U1" s="211"/>
      <c r="V1" s="211"/>
      <c r="W1" s="211"/>
      <c r="X1" s="211"/>
      <c r="Y1" s="211"/>
      <c r="Z1" s="211"/>
      <c r="AA1" s="211"/>
      <c r="AB1" s="211"/>
      <c r="AC1" s="211"/>
      <c r="AD1" s="211"/>
      <c r="AE1" s="211"/>
      <c r="AF1" s="211"/>
      <c r="AG1" s="211"/>
      <c r="AH1" s="211"/>
      <c r="AI1" s="211"/>
      <c r="AJ1" s="211"/>
      <c r="AK1" s="211"/>
      <c r="AL1" s="211"/>
      <c r="AM1" s="211"/>
      <c r="AN1" s="211"/>
      <c r="AO1" s="211"/>
      <c r="AP1" s="211"/>
      <c r="AQ1" s="213"/>
      <c r="AR1" s="211"/>
      <c r="AS1" s="211"/>
      <c r="AT1" s="211"/>
      <c r="AU1" s="211"/>
      <c r="AV1" s="211"/>
      <c r="AW1" s="211"/>
      <c r="AX1" s="211"/>
      <c r="AY1" s="211"/>
      <c r="AZ1" s="211"/>
      <c r="BA1" s="211"/>
      <c r="BB1" s="211"/>
      <c r="BC1" s="211"/>
      <c r="BD1" s="211"/>
      <c r="BE1" s="211"/>
      <c r="BF1" s="211"/>
      <c r="BG1" s="211"/>
      <c r="BH1" s="211"/>
      <c r="BI1" s="211"/>
      <c r="BJ1" s="211"/>
      <c r="BK1" s="73" t="s">
        <v>492</v>
      </c>
    </row>
    <row r="2" spans="1:63" s="214" customFormat="1" ht="15.75" outlineLevel="1">
      <c r="A2" s="210"/>
      <c r="B2" s="211"/>
      <c r="C2" s="212"/>
      <c r="D2" s="211"/>
      <c r="E2" s="211"/>
      <c r="F2" s="211"/>
      <c r="G2" s="211"/>
      <c r="H2" s="211"/>
      <c r="I2" s="211"/>
      <c r="J2" s="215"/>
      <c r="K2" s="364"/>
      <c r="L2" s="364"/>
      <c r="M2" s="364"/>
      <c r="N2" s="364"/>
      <c r="O2" s="215"/>
      <c r="P2" s="211"/>
      <c r="Q2" s="211"/>
      <c r="R2" s="211"/>
      <c r="S2" s="211"/>
      <c r="T2" s="211"/>
      <c r="U2" s="211"/>
      <c r="V2" s="211"/>
      <c r="W2" s="211"/>
      <c r="X2" s="211"/>
      <c r="Y2" s="211"/>
      <c r="Z2" s="211"/>
      <c r="AA2" s="211"/>
      <c r="AB2" s="211"/>
      <c r="AC2" s="211"/>
      <c r="AD2" s="211"/>
      <c r="AE2" s="211"/>
      <c r="AF2" s="211"/>
      <c r="AG2" s="211"/>
      <c r="AH2" s="211"/>
      <c r="AI2" s="211"/>
      <c r="AJ2" s="211"/>
      <c r="AK2" s="211"/>
      <c r="AL2" s="211"/>
      <c r="AM2" s="211"/>
      <c r="AN2" s="211"/>
      <c r="AO2" s="211"/>
      <c r="AP2" s="211"/>
      <c r="AQ2" s="213"/>
      <c r="AR2" s="211"/>
      <c r="AS2" s="211"/>
      <c r="AT2" s="211"/>
      <c r="AU2" s="211"/>
      <c r="AV2" s="211"/>
      <c r="AW2" s="211"/>
      <c r="AX2" s="211"/>
      <c r="AY2" s="211"/>
      <c r="AZ2" s="211"/>
      <c r="BA2" s="211"/>
      <c r="BB2" s="211"/>
      <c r="BC2" s="211"/>
      <c r="BD2" s="211"/>
      <c r="BE2" s="211"/>
      <c r="BF2" s="211"/>
      <c r="BG2" s="211"/>
      <c r="BH2" s="211"/>
      <c r="BI2" s="211"/>
      <c r="BJ2" s="211"/>
      <c r="BK2" s="76" t="s">
        <v>0</v>
      </c>
    </row>
    <row r="3" spans="1:63" s="214" customFormat="1" ht="15.75" outlineLevel="1">
      <c r="A3" s="210"/>
      <c r="B3" s="211"/>
      <c r="C3" s="212"/>
      <c r="D3" s="211"/>
      <c r="E3" s="211"/>
      <c r="F3" s="211"/>
      <c r="G3" s="211"/>
      <c r="H3" s="211"/>
      <c r="I3" s="211"/>
      <c r="J3" s="216"/>
      <c r="K3" s="216"/>
      <c r="L3" s="216"/>
      <c r="M3" s="216"/>
      <c r="N3" s="216"/>
      <c r="O3" s="216"/>
      <c r="P3" s="211"/>
      <c r="Q3" s="211"/>
      <c r="R3" s="211"/>
      <c r="S3" s="211"/>
      <c r="T3" s="211"/>
      <c r="U3" s="211"/>
      <c r="V3" s="211"/>
      <c r="W3" s="211"/>
      <c r="X3" s="211"/>
      <c r="Y3" s="211"/>
      <c r="Z3" s="211"/>
      <c r="AA3" s="211"/>
      <c r="AB3" s="211"/>
      <c r="AC3" s="211"/>
      <c r="AD3" s="211"/>
      <c r="AE3" s="211"/>
      <c r="AF3" s="211"/>
      <c r="AG3" s="211"/>
      <c r="AH3" s="211"/>
      <c r="AI3" s="211"/>
      <c r="AJ3" s="211"/>
      <c r="AK3" s="211"/>
      <c r="AL3" s="211"/>
      <c r="AM3" s="211"/>
      <c r="AN3" s="211"/>
      <c r="AO3" s="211"/>
      <c r="AP3" s="211"/>
      <c r="AQ3" s="213"/>
      <c r="AR3" s="211"/>
      <c r="AS3" s="211"/>
      <c r="AT3" s="211"/>
      <c r="AU3" s="211"/>
      <c r="AV3" s="211"/>
      <c r="AW3" s="211"/>
      <c r="AX3" s="211"/>
      <c r="AY3" s="211"/>
      <c r="AZ3" s="211"/>
      <c r="BA3" s="211"/>
      <c r="BB3" s="211"/>
      <c r="BC3" s="211"/>
      <c r="BD3" s="211"/>
      <c r="BE3" s="211"/>
      <c r="BF3" s="211"/>
      <c r="BG3" s="211"/>
      <c r="BH3" s="211"/>
      <c r="BI3" s="211"/>
      <c r="BJ3" s="211"/>
      <c r="BK3" s="76" t="s">
        <v>1</v>
      </c>
    </row>
    <row r="4" spans="1:63" ht="18.75" outlineLevel="1">
      <c r="A4" s="365" t="s">
        <v>493</v>
      </c>
      <c r="B4" s="365"/>
      <c r="C4" s="365"/>
      <c r="D4" s="365"/>
      <c r="E4" s="365"/>
      <c r="F4" s="365"/>
      <c r="G4" s="365"/>
      <c r="H4" s="365"/>
      <c r="I4" s="365"/>
      <c r="J4" s="365"/>
      <c r="K4" s="365"/>
      <c r="L4" s="365"/>
      <c r="M4" s="365"/>
      <c r="N4" s="365"/>
      <c r="O4" s="365"/>
      <c r="P4" s="365"/>
      <c r="Q4" s="365"/>
      <c r="R4" s="365"/>
      <c r="S4" s="365"/>
      <c r="T4" s="365"/>
      <c r="U4" s="365"/>
      <c r="V4" s="365"/>
      <c r="W4" s="365"/>
      <c r="X4" s="365"/>
      <c r="Y4" s="365"/>
      <c r="Z4" s="365"/>
      <c r="AA4" s="365"/>
      <c r="AB4" s="365"/>
      <c r="AC4" s="365"/>
      <c r="AD4" s="365"/>
      <c r="AE4" s="365"/>
      <c r="AF4" s="365"/>
      <c r="AG4" s="365"/>
      <c r="AH4" s="365"/>
      <c r="AI4" s="365"/>
      <c r="AJ4" s="365"/>
      <c r="AK4" s="365"/>
      <c r="AL4" s="365"/>
      <c r="AM4" s="365"/>
      <c r="AN4" s="365"/>
      <c r="AO4" s="365"/>
      <c r="AP4" s="365"/>
      <c r="AQ4" s="365"/>
    </row>
    <row r="5" spans="1:63" ht="18.75" outlineLevel="1">
      <c r="A5" s="365" t="s">
        <v>396</v>
      </c>
      <c r="B5" s="365"/>
      <c r="C5" s="365"/>
      <c r="D5" s="365"/>
      <c r="E5" s="365"/>
      <c r="F5" s="365"/>
      <c r="G5" s="365"/>
      <c r="H5" s="365"/>
      <c r="I5" s="365"/>
      <c r="J5" s="365"/>
      <c r="K5" s="365"/>
      <c r="L5" s="365"/>
      <c r="M5" s="365"/>
      <c r="N5" s="365"/>
      <c r="O5" s="365"/>
      <c r="P5" s="365"/>
      <c r="Q5" s="365"/>
      <c r="R5" s="365"/>
      <c r="S5" s="365"/>
      <c r="T5" s="365"/>
      <c r="U5" s="365"/>
      <c r="V5" s="365"/>
      <c r="W5" s="365"/>
      <c r="X5" s="365"/>
      <c r="Y5" s="365"/>
      <c r="Z5" s="365"/>
      <c r="AA5" s="365"/>
      <c r="AB5" s="365"/>
      <c r="AC5" s="365"/>
      <c r="AD5" s="365"/>
      <c r="AE5" s="365"/>
      <c r="AF5" s="365"/>
      <c r="AG5" s="365"/>
      <c r="AH5" s="365"/>
      <c r="AI5" s="365"/>
      <c r="AJ5" s="365"/>
      <c r="AK5" s="365"/>
      <c r="AL5" s="365"/>
      <c r="AM5" s="365"/>
      <c r="AN5" s="365"/>
      <c r="AO5" s="365"/>
      <c r="AP5" s="365"/>
      <c r="AQ5" s="365"/>
    </row>
    <row r="6" spans="1:63" outlineLevel="1"/>
    <row r="7" spans="1:63" ht="18.75" outlineLevel="1">
      <c r="A7" s="359" t="s">
        <v>397</v>
      </c>
      <c r="B7" s="359"/>
      <c r="C7" s="359"/>
      <c r="D7" s="359"/>
      <c r="E7" s="359"/>
      <c r="F7" s="359"/>
      <c r="G7" s="359"/>
      <c r="H7" s="359"/>
      <c r="I7" s="359"/>
      <c r="J7" s="359"/>
      <c r="K7" s="359"/>
      <c r="L7" s="359"/>
      <c r="M7" s="359"/>
      <c r="N7" s="359"/>
      <c r="O7" s="359"/>
      <c r="P7" s="359"/>
      <c r="Q7" s="359"/>
      <c r="R7" s="359"/>
      <c r="S7" s="359"/>
      <c r="T7" s="359"/>
      <c r="U7" s="359"/>
      <c r="V7" s="359"/>
      <c r="W7" s="359"/>
      <c r="X7" s="359"/>
      <c r="Y7" s="359"/>
      <c r="Z7" s="359"/>
      <c r="AA7" s="359"/>
      <c r="AB7" s="359"/>
      <c r="AC7" s="359"/>
      <c r="AD7" s="359"/>
      <c r="AE7" s="359"/>
      <c r="AF7" s="359"/>
      <c r="AG7" s="359"/>
      <c r="AH7" s="359"/>
      <c r="AI7" s="359"/>
      <c r="AJ7" s="359"/>
      <c r="AK7" s="359"/>
      <c r="AL7" s="359"/>
      <c r="AM7" s="359"/>
      <c r="AN7" s="359"/>
      <c r="AO7" s="359"/>
      <c r="AP7" s="359"/>
      <c r="AQ7" s="359"/>
    </row>
    <row r="8" spans="1:63" ht="15.75" outlineLevel="1">
      <c r="A8" s="363" t="s">
        <v>398</v>
      </c>
      <c r="B8" s="363"/>
      <c r="C8" s="363"/>
      <c r="D8" s="363"/>
      <c r="E8" s="363"/>
      <c r="F8" s="363"/>
      <c r="G8" s="363"/>
      <c r="H8" s="363"/>
      <c r="I8" s="363"/>
      <c r="J8" s="363"/>
      <c r="K8" s="363"/>
      <c r="L8" s="363"/>
      <c r="M8" s="363"/>
      <c r="N8" s="363"/>
      <c r="O8" s="363"/>
      <c r="P8" s="363"/>
      <c r="Q8" s="363"/>
      <c r="R8" s="363"/>
      <c r="S8" s="363"/>
      <c r="T8" s="363"/>
      <c r="U8" s="363"/>
      <c r="V8" s="363"/>
      <c r="W8" s="363"/>
      <c r="X8" s="363"/>
      <c r="Y8" s="363"/>
      <c r="Z8" s="363"/>
      <c r="AA8" s="363"/>
      <c r="AB8" s="363"/>
      <c r="AC8" s="363"/>
      <c r="AD8" s="363"/>
      <c r="AE8" s="363"/>
      <c r="AF8" s="363"/>
      <c r="AG8" s="363"/>
      <c r="AH8" s="363"/>
      <c r="AI8" s="363"/>
      <c r="AJ8" s="363"/>
      <c r="AK8" s="363"/>
      <c r="AL8" s="363"/>
      <c r="AM8" s="363"/>
      <c r="AN8" s="363"/>
      <c r="AO8" s="363"/>
      <c r="AP8" s="363"/>
      <c r="AQ8" s="363"/>
    </row>
    <row r="9" spans="1:63" outlineLevel="1"/>
    <row r="10" spans="1:63" ht="18.75" outlineLevel="1">
      <c r="A10" s="359" t="s">
        <v>4</v>
      </c>
      <c r="B10" s="359"/>
      <c r="C10" s="359"/>
      <c r="D10" s="359"/>
      <c r="E10" s="359"/>
      <c r="F10" s="359"/>
      <c r="G10" s="359"/>
      <c r="H10" s="359"/>
      <c r="I10" s="359"/>
      <c r="J10" s="359"/>
      <c r="K10" s="359"/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59"/>
      <c r="Z10" s="359"/>
      <c r="AA10" s="359"/>
      <c r="AB10" s="359"/>
      <c r="AC10" s="359"/>
      <c r="AD10" s="359"/>
      <c r="AE10" s="359"/>
      <c r="AF10" s="359"/>
      <c r="AG10" s="359"/>
      <c r="AH10" s="359"/>
      <c r="AI10" s="359"/>
      <c r="AJ10" s="359"/>
      <c r="AK10" s="359"/>
      <c r="AL10" s="359"/>
      <c r="AM10" s="359"/>
      <c r="AN10" s="359"/>
      <c r="AO10" s="359"/>
      <c r="AP10" s="359"/>
      <c r="AQ10" s="359"/>
    </row>
    <row r="11" spans="1:63" ht="18.75" outlineLevel="1">
      <c r="A11" s="221"/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222"/>
      <c r="Q11" s="222"/>
      <c r="R11" s="222"/>
      <c r="S11" s="222"/>
      <c r="T11" s="222"/>
      <c r="U11" s="222"/>
      <c r="V11" s="222"/>
      <c r="W11" s="222"/>
      <c r="X11" s="222"/>
      <c r="Y11" s="222"/>
      <c r="Z11" s="222"/>
      <c r="AA11" s="222"/>
      <c r="AB11" s="222"/>
      <c r="AC11" s="222"/>
      <c r="AD11" s="222"/>
      <c r="AE11" s="222"/>
      <c r="AF11" s="222"/>
      <c r="AG11" s="222"/>
      <c r="AH11" s="62"/>
      <c r="AI11" s="62"/>
      <c r="AJ11" s="62"/>
      <c r="AK11" s="62"/>
      <c r="AL11" s="62"/>
      <c r="AM11" s="62"/>
      <c r="AN11" s="62"/>
      <c r="AO11" s="62"/>
      <c r="AP11" s="62"/>
      <c r="AQ11" s="62"/>
    </row>
    <row r="12" spans="1:63" s="225" customFormat="1" ht="18.75" outlineLevel="1">
      <c r="A12" s="359" t="s">
        <v>399</v>
      </c>
      <c r="B12" s="359"/>
      <c r="C12" s="359"/>
      <c r="D12" s="359"/>
      <c r="E12" s="359"/>
      <c r="F12" s="359"/>
      <c r="G12" s="359"/>
      <c r="H12" s="359"/>
      <c r="I12" s="359"/>
      <c r="J12" s="359"/>
      <c r="K12" s="359"/>
      <c r="L12" s="359"/>
      <c r="M12" s="359"/>
      <c r="N12" s="359"/>
      <c r="O12" s="359"/>
      <c r="P12" s="359"/>
      <c r="Q12" s="359"/>
      <c r="R12" s="359"/>
      <c r="S12" s="359"/>
      <c r="T12" s="359"/>
      <c r="U12" s="359"/>
      <c r="V12" s="359"/>
      <c r="W12" s="359"/>
      <c r="X12" s="359"/>
      <c r="Y12" s="359"/>
      <c r="Z12" s="359"/>
      <c r="AA12" s="359"/>
      <c r="AB12" s="359"/>
      <c r="AC12" s="359"/>
      <c r="AD12" s="359"/>
      <c r="AE12" s="359"/>
      <c r="AF12" s="359"/>
      <c r="AG12" s="359"/>
      <c r="AH12" s="359"/>
      <c r="AI12" s="359"/>
      <c r="AJ12" s="359"/>
      <c r="AK12" s="359"/>
      <c r="AL12" s="359"/>
      <c r="AM12" s="359"/>
      <c r="AN12" s="359"/>
      <c r="AO12" s="359"/>
      <c r="AP12" s="359"/>
      <c r="AQ12" s="359"/>
      <c r="AR12" s="223"/>
      <c r="AS12" s="223"/>
      <c r="AT12" s="223"/>
      <c r="AU12" s="223"/>
      <c r="AV12" s="223"/>
      <c r="AW12" s="223"/>
      <c r="AX12" s="223"/>
      <c r="AY12" s="223"/>
      <c r="AZ12" s="223"/>
      <c r="BA12" s="223"/>
      <c r="BB12" s="223"/>
      <c r="BC12" s="223"/>
      <c r="BD12" s="223"/>
      <c r="BE12" s="224"/>
      <c r="BF12" s="224"/>
      <c r="BG12" s="224"/>
      <c r="BH12" s="224"/>
      <c r="BI12" s="224"/>
      <c r="BJ12" s="224"/>
      <c r="BK12" s="224"/>
    </row>
    <row r="13" spans="1:63" s="225" customFormat="1" ht="15" outlineLevel="1">
      <c r="A13" s="360" t="s">
        <v>354</v>
      </c>
      <c r="B13" s="360"/>
      <c r="C13" s="360"/>
      <c r="D13" s="360"/>
      <c r="E13" s="360"/>
      <c r="F13" s="360"/>
      <c r="G13" s="360"/>
      <c r="H13" s="360"/>
      <c r="I13" s="360"/>
      <c r="J13" s="360"/>
      <c r="K13" s="360"/>
      <c r="L13" s="360"/>
      <c r="M13" s="360"/>
      <c r="N13" s="360"/>
      <c r="O13" s="360"/>
      <c r="P13" s="360"/>
      <c r="Q13" s="360"/>
      <c r="R13" s="360"/>
      <c r="S13" s="360"/>
      <c r="T13" s="360"/>
      <c r="U13" s="360"/>
      <c r="V13" s="360"/>
      <c r="W13" s="360"/>
      <c r="X13" s="360"/>
      <c r="Y13" s="360"/>
      <c r="Z13" s="360"/>
      <c r="AA13" s="360"/>
      <c r="AB13" s="360"/>
      <c r="AC13" s="360"/>
      <c r="AD13" s="360"/>
      <c r="AE13" s="360"/>
      <c r="AF13" s="360"/>
      <c r="AG13" s="360"/>
      <c r="AH13" s="360"/>
      <c r="AI13" s="360"/>
      <c r="AJ13" s="360"/>
      <c r="AK13" s="360"/>
      <c r="AL13" s="360"/>
      <c r="AM13" s="360"/>
      <c r="AN13" s="360"/>
      <c r="AO13" s="360"/>
      <c r="AP13" s="360"/>
      <c r="AQ13" s="360"/>
      <c r="AR13" s="226"/>
      <c r="AS13" s="226"/>
      <c r="AT13" s="226"/>
      <c r="AU13" s="226"/>
      <c r="AV13" s="226"/>
      <c r="AW13" s="226"/>
      <c r="AX13" s="226"/>
      <c r="AY13" s="226"/>
      <c r="AZ13" s="226"/>
      <c r="BA13" s="226"/>
      <c r="BB13" s="226"/>
      <c r="BC13" s="226"/>
      <c r="BD13" s="226"/>
      <c r="BE13" s="224"/>
      <c r="BF13" s="224"/>
      <c r="BG13" s="224"/>
      <c r="BH13" s="224"/>
      <c r="BI13" s="224"/>
      <c r="BJ13" s="224"/>
      <c r="BK13" s="224"/>
    </row>
    <row r="14" spans="1:63" s="225" customFormat="1" ht="18.75">
      <c r="A14" s="359"/>
      <c r="B14" s="359"/>
      <c r="C14" s="359"/>
      <c r="D14" s="359"/>
      <c r="E14" s="359"/>
      <c r="F14" s="359"/>
      <c r="G14" s="359"/>
      <c r="H14" s="359"/>
      <c r="I14" s="359"/>
      <c r="J14" s="359"/>
      <c r="K14" s="359"/>
      <c r="L14" s="359"/>
      <c r="M14" s="359"/>
      <c r="N14" s="359"/>
      <c r="O14" s="359"/>
      <c r="P14" s="359"/>
      <c r="Q14" s="359"/>
      <c r="R14" s="359"/>
      <c r="S14" s="359"/>
      <c r="T14" s="359"/>
      <c r="U14" s="359"/>
      <c r="V14" s="359"/>
      <c r="W14" s="359"/>
      <c r="X14" s="359"/>
      <c r="Y14" s="359"/>
      <c r="Z14" s="359"/>
      <c r="AA14" s="359"/>
      <c r="AB14" s="359"/>
      <c r="AC14" s="359"/>
      <c r="AD14" s="359"/>
      <c r="AE14" s="359"/>
      <c r="AF14" s="359"/>
      <c r="AG14" s="359"/>
      <c r="AH14" s="359"/>
      <c r="AI14" s="359"/>
      <c r="AJ14" s="359"/>
      <c r="AK14" s="359"/>
      <c r="AL14" s="359"/>
      <c r="AM14" s="359"/>
      <c r="AN14" s="359"/>
      <c r="AO14" s="359"/>
      <c r="AP14" s="359"/>
      <c r="AQ14" s="359"/>
      <c r="AR14" s="223"/>
      <c r="AS14" s="223"/>
      <c r="AT14" s="223"/>
      <c r="AU14" s="223"/>
      <c r="AV14" s="223"/>
      <c r="AW14" s="223"/>
      <c r="AX14" s="223"/>
      <c r="AY14" s="223"/>
      <c r="AZ14" s="223"/>
      <c r="BA14" s="223"/>
      <c r="BB14" s="223"/>
      <c r="BC14" s="223"/>
      <c r="BD14" s="223"/>
      <c r="BE14" s="224"/>
      <c r="BF14" s="224"/>
      <c r="BG14" s="224"/>
      <c r="BH14" s="224"/>
      <c r="BI14" s="224"/>
      <c r="BJ14" s="224"/>
      <c r="BK14" s="224"/>
    </row>
    <row r="15" spans="1:63" ht="15.75" customHeight="1">
      <c r="A15" s="361" t="s">
        <v>7</v>
      </c>
      <c r="B15" s="362" t="s">
        <v>8</v>
      </c>
      <c r="C15" s="362" t="s">
        <v>355</v>
      </c>
      <c r="D15" s="358" t="s">
        <v>400</v>
      </c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8"/>
      <c r="P15" s="358"/>
      <c r="Q15" s="358"/>
      <c r="R15" s="358"/>
      <c r="S15" s="358"/>
      <c r="T15" s="358"/>
      <c r="U15" s="358"/>
      <c r="V15" s="358"/>
      <c r="W15" s="358"/>
      <c r="X15" s="358"/>
      <c r="Y15" s="358"/>
      <c r="Z15" s="358"/>
      <c r="AA15" s="358"/>
      <c r="AB15" s="358"/>
      <c r="AC15" s="358"/>
      <c r="AD15" s="358"/>
      <c r="AE15" s="358"/>
      <c r="AF15" s="358"/>
      <c r="AG15" s="358"/>
      <c r="AH15" s="358"/>
      <c r="AI15" s="358"/>
      <c r="AJ15" s="358"/>
      <c r="AK15" s="358"/>
      <c r="AL15" s="358"/>
      <c r="AM15" s="358"/>
      <c r="AN15" s="358"/>
      <c r="AO15" s="358"/>
      <c r="AP15" s="358" t="s">
        <v>400</v>
      </c>
      <c r="AQ15" s="358"/>
      <c r="AR15" s="358"/>
      <c r="AS15" s="358"/>
      <c r="AT15" s="358"/>
      <c r="AU15" s="358"/>
      <c r="AV15" s="358"/>
      <c r="AW15" s="358"/>
      <c r="AX15" s="358"/>
      <c r="AY15" s="358"/>
      <c r="AZ15" s="358"/>
      <c r="BA15" s="358"/>
      <c r="BB15" s="358"/>
      <c r="BC15" s="358"/>
      <c r="BD15" s="358"/>
      <c r="BE15" s="358"/>
      <c r="BF15" s="358"/>
      <c r="BG15" s="358"/>
      <c r="BH15" s="358"/>
      <c r="BI15" s="358"/>
      <c r="BJ15" s="358"/>
      <c r="BK15" s="358"/>
    </row>
    <row r="16" spans="1:63" ht="109.5" customHeight="1">
      <c r="A16" s="361"/>
      <c r="B16" s="362"/>
      <c r="C16" s="362"/>
      <c r="D16" s="358" t="s">
        <v>401</v>
      </c>
      <c r="E16" s="358"/>
      <c r="F16" s="358"/>
      <c r="G16" s="358"/>
      <c r="H16" s="358"/>
      <c r="I16" s="358"/>
      <c r="J16" s="358"/>
      <c r="K16" s="358"/>
      <c r="L16" s="358"/>
      <c r="M16" s="358"/>
      <c r="N16" s="358"/>
      <c r="O16" s="358"/>
      <c r="P16" s="358"/>
      <c r="Q16" s="358"/>
      <c r="R16" s="358"/>
      <c r="S16" s="358"/>
      <c r="T16" s="358"/>
      <c r="U16" s="358"/>
      <c r="V16" s="358"/>
      <c r="W16" s="358"/>
      <c r="X16" s="358" t="s">
        <v>402</v>
      </c>
      <c r="Y16" s="358"/>
      <c r="Z16" s="358"/>
      <c r="AA16" s="358"/>
      <c r="AB16" s="358"/>
      <c r="AC16" s="358"/>
      <c r="AD16" s="358"/>
      <c r="AE16" s="358"/>
      <c r="AF16" s="358"/>
      <c r="AG16" s="358"/>
      <c r="AH16" s="358"/>
      <c r="AI16" s="358"/>
      <c r="AJ16" s="358"/>
      <c r="AK16" s="358"/>
      <c r="AL16" s="358"/>
      <c r="AM16" s="358"/>
      <c r="AN16" s="358"/>
      <c r="AO16" s="358"/>
      <c r="AP16" s="358" t="s">
        <v>403</v>
      </c>
      <c r="AQ16" s="358"/>
      <c r="AR16" s="358"/>
      <c r="AS16" s="358"/>
      <c r="AT16" s="358"/>
      <c r="AU16" s="358"/>
      <c r="AV16" s="358" t="s">
        <v>404</v>
      </c>
      <c r="AW16" s="358"/>
      <c r="AX16" s="358"/>
      <c r="AY16" s="358"/>
      <c r="AZ16" s="358" t="s">
        <v>405</v>
      </c>
      <c r="BA16" s="358"/>
      <c r="BB16" s="358"/>
      <c r="BC16" s="358"/>
      <c r="BD16" s="358"/>
      <c r="BE16" s="358"/>
      <c r="BF16" s="358" t="s">
        <v>406</v>
      </c>
      <c r="BG16" s="358"/>
      <c r="BH16" s="358"/>
      <c r="BI16" s="358"/>
      <c r="BJ16" s="358" t="s">
        <v>407</v>
      </c>
      <c r="BK16" s="358"/>
    </row>
    <row r="17" spans="1:63" ht="233.25" customHeight="1">
      <c r="A17" s="361"/>
      <c r="B17" s="362"/>
      <c r="C17" s="362"/>
      <c r="D17" s="357" t="s">
        <v>408</v>
      </c>
      <c r="E17" s="357"/>
      <c r="F17" s="357" t="s">
        <v>409</v>
      </c>
      <c r="G17" s="357"/>
      <c r="H17" s="357" t="s">
        <v>410</v>
      </c>
      <c r="I17" s="357"/>
      <c r="J17" s="357" t="s">
        <v>411</v>
      </c>
      <c r="K17" s="357"/>
      <c r="L17" s="357" t="s">
        <v>412</v>
      </c>
      <c r="M17" s="357"/>
      <c r="N17" s="357" t="s">
        <v>413</v>
      </c>
      <c r="O17" s="357"/>
      <c r="P17" s="357" t="s">
        <v>414</v>
      </c>
      <c r="Q17" s="357"/>
      <c r="R17" s="357" t="s">
        <v>415</v>
      </c>
      <c r="S17" s="357"/>
      <c r="T17" s="357" t="s">
        <v>416</v>
      </c>
      <c r="U17" s="357"/>
      <c r="V17" s="357" t="s">
        <v>417</v>
      </c>
      <c r="W17" s="357"/>
      <c r="X17" s="357" t="s">
        <v>418</v>
      </c>
      <c r="Y17" s="357"/>
      <c r="Z17" s="357" t="s">
        <v>419</v>
      </c>
      <c r="AA17" s="357"/>
      <c r="AB17" s="357" t="s">
        <v>420</v>
      </c>
      <c r="AC17" s="357"/>
      <c r="AD17" s="357" t="s">
        <v>421</v>
      </c>
      <c r="AE17" s="357"/>
      <c r="AF17" s="357" t="s">
        <v>422</v>
      </c>
      <c r="AG17" s="357"/>
      <c r="AH17" s="357" t="s">
        <v>423</v>
      </c>
      <c r="AI17" s="357"/>
      <c r="AJ17" s="357" t="s">
        <v>424</v>
      </c>
      <c r="AK17" s="357"/>
      <c r="AL17" s="357" t="s">
        <v>425</v>
      </c>
      <c r="AM17" s="357"/>
      <c r="AN17" s="357" t="s">
        <v>426</v>
      </c>
      <c r="AO17" s="357"/>
      <c r="AP17" s="357" t="s">
        <v>427</v>
      </c>
      <c r="AQ17" s="357"/>
      <c r="AR17" s="357" t="s">
        <v>428</v>
      </c>
      <c r="AS17" s="357"/>
      <c r="AT17" s="357" t="s">
        <v>429</v>
      </c>
      <c r="AU17" s="357"/>
      <c r="AV17" s="357" t="s">
        <v>430</v>
      </c>
      <c r="AW17" s="357"/>
      <c r="AX17" s="357" t="s">
        <v>431</v>
      </c>
      <c r="AY17" s="357"/>
      <c r="AZ17" s="357" t="s">
        <v>432</v>
      </c>
      <c r="BA17" s="357"/>
      <c r="BB17" s="357" t="s">
        <v>433</v>
      </c>
      <c r="BC17" s="357"/>
      <c r="BD17" s="357" t="s">
        <v>434</v>
      </c>
      <c r="BE17" s="357"/>
      <c r="BF17" s="357" t="s">
        <v>435</v>
      </c>
      <c r="BG17" s="357"/>
      <c r="BH17" s="357" t="s">
        <v>436</v>
      </c>
      <c r="BI17" s="357"/>
      <c r="BJ17" s="357" t="s">
        <v>437</v>
      </c>
      <c r="BK17" s="357"/>
    </row>
    <row r="18" spans="1:63" s="228" customFormat="1" ht="71.25" customHeight="1">
      <c r="A18" s="361"/>
      <c r="B18" s="362"/>
      <c r="C18" s="362"/>
      <c r="D18" s="227" t="s">
        <v>18</v>
      </c>
      <c r="E18" s="227" t="s">
        <v>19</v>
      </c>
      <c r="F18" s="227" t="s">
        <v>18</v>
      </c>
      <c r="G18" s="227" t="s">
        <v>19</v>
      </c>
      <c r="H18" s="227" t="s">
        <v>18</v>
      </c>
      <c r="I18" s="227" t="s">
        <v>19</v>
      </c>
      <c r="J18" s="227" t="s">
        <v>18</v>
      </c>
      <c r="K18" s="227" t="s">
        <v>19</v>
      </c>
      <c r="L18" s="227" t="s">
        <v>18</v>
      </c>
      <c r="M18" s="227" t="s">
        <v>19</v>
      </c>
      <c r="N18" s="227" t="s">
        <v>18</v>
      </c>
      <c r="O18" s="227" t="s">
        <v>19</v>
      </c>
      <c r="P18" s="227" t="s">
        <v>18</v>
      </c>
      <c r="Q18" s="227" t="s">
        <v>19</v>
      </c>
      <c r="R18" s="227" t="s">
        <v>18</v>
      </c>
      <c r="S18" s="227" t="s">
        <v>19</v>
      </c>
      <c r="T18" s="227" t="s">
        <v>18</v>
      </c>
      <c r="U18" s="227" t="s">
        <v>19</v>
      </c>
      <c r="V18" s="227" t="s">
        <v>18</v>
      </c>
      <c r="W18" s="227" t="s">
        <v>19</v>
      </c>
      <c r="X18" s="227" t="s">
        <v>18</v>
      </c>
      <c r="Y18" s="227" t="s">
        <v>19</v>
      </c>
      <c r="Z18" s="227" t="s">
        <v>18</v>
      </c>
      <c r="AA18" s="227" t="s">
        <v>19</v>
      </c>
      <c r="AB18" s="227" t="s">
        <v>18</v>
      </c>
      <c r="AC18" s="227" t="s">
        <v>19</v>
      </c>
      <c r="AD18" s="227" t="s">
        <v>18</v>
      </c>
      <c r="AE18" s="227" t="s">
        <v>19</v>
      </c>
      <c r="AF18" s="227" t="s">
        <v>18</v>
      </c>
      <c r="AG18" s="227" t="s">
        <v>19</v>
      </c>
      <c r="AH18" s="227" t="s">
        <v>18</v>
      </c>
      <c r="AI18" s="227" t="s">
        <v>19</v>
      </c>
      <c r="AJ18" s="227" t="s">
        <v>18</v>
      </c>
      <c r="AK18" s="227" t="s">
        <v>19</v>
      </c>
      <c r="AL18" s="227" t="s">
        <v>18</v>
      </c>
      <c r="AM18" s="227" t="s">
        <v>19</v>
      </c>
      <c r="AN18" s="227" t="s">
        <v>18</v>
      </c>
      <c r="AO18" s="227" t="s">
        <v>19</v>
      </c>
      <c r="AP18" s="227" t="s">
        <v>18</v>
      </c>
      <c r="AQ18" s="227" t="s">
        <v>19</v>
      </c>
      <c r="AR18" s="227" t="s">
        <v>18</v>
      </c>
      <c r="AS18" s="227" t="s">
        <v>19</v>
      </c>
      <c r="AT18" s="227" t="s">
        <v>18</v>
      </c>
      <c r="AU18" s="227" t="s">
        <v>19</v>
      </c>
      <c r="AV18" s="227" t="s">
        <v>18</v>
      </c>
      <c r="AW18" s="227" t="s">
        <v>19</v>
      </c>
      <c r="AX18" s="227" t="s">
        <v>18</v>
      </c>
      <c r="AY18" s="227" t="s">
        <v>19</v>
      </c>
      <c r="AZ18" s="227" t="s">
        <v>18</v>
      </c>
      <c r="BA18" s="227" t="s">
        <v>19</v>
      </c>
      <c r="BB18" s="227" t="s">
        <v>18</v>
      </c>
      <c r="BC18" s="227" t="s">
        <v>19</v>
      </c>
      <c r="BD18" s="227" t="s">
        <v>18</v>
      </c>
      <c r="BE18" s="227" t="s">
        <v>19</v>
      </c>
      <c r="BF18" s="227" t="s">
        <v>18</v>
      </c>
      <c r="BG18" s="227" t="s">
        <v>19</v>
      </c>
      <c r="BH18" s="227" t="s">
        <v>18</v>
      </c>
      <c r="BI18" s="227" t="s">
        <v>19</v>
      </c>
      <c r="BJ18" s="227" t="s">
        <v>18</v>
      </c>
      <c r="BK18" s="227" t="s">
        <v>19</v>
      </c>
    </row>
    <row r="19" spans="1:63" s="228" customFormat="1" ht="15.75">
      <c r="A19" s="229">
        <v>1</v>
      </c>
      <c r="B19" s="230">
        <v>2</v>
      </c>
      <c r="C19" s="230">
        <v>3</v>
      </c>
      <c r="D19" s="231" t="s">
        <v>438</v>
      </c>
      <c r="E19" s="231" t="s">
        <v>439</v>
      </c>
      <c r="F19" s="231" t="s">
        <v>440</v>
      </c>
      <c r="G19" s="231" t="s">
        <v>441</v>
      </c>
      <c r="H19" s="231" t="s">
        <v>442</v>
      </c>
      <c r="I19" s="231" t="s">
        <v>443</v>
      </c>
      <c r="J19" s="231" t="s">
        <v>444</v>
      </c>
      <c r="K19" s="231" t="s">
        <v>445</v>
      </c>
      <c r="L19" s="231" t="s">
        <v>446</v>
      </c>
      <c r="M19" s="231" t="s">
        <v>447</v>
      </c>
      <c r="N19" s="231" t="s">
        <v>448</v>
      </c>
      <c r="O19" s="231" t="s">
        <v>449</v>
      </c>
      <c r="P19" s="231" t="s">
        <v>450</v>
      </c>
      <c r="Q19" s="231" t="s">
        <v>451</v>
      </c>
      <c r="R19" s="231" t="s">
        <v>452</v>
      </c>
      <c r="S19" s="231" t="s">
        <v>453</v>
      </c>
      <c r="T19" s="231" t="s">
        <v>454</v>
      </c>
      <c r="U19" s="231" t="s">
        <v>455</v>
      </c>
      <c r="V19" s="231" t="s">
        <v>456</v>
      </c>
      <c r="W19" s="231" t="s">
        <v>457</v>
      </c>
      <c r="X19" s="231" t="s">
        <v>361</v>
      </c>
      <c r="Y19" s="231" t="s">
        <v>362</v>
      </c>
      <c r="Z19" s="231" t="s">
        <v>363</v>
      </c>
      <c r="AA19" s="231" t="s">
        <v>364</v>
      </c>
      <c r="AB19" s="231" t="s">
        <v>365</v>
      </c>
      <c r="AC19" s="231" t="s">
        <v>366</v>
      </c>
      <c r="AD19" s="231" t="s">
        <v>367</v>
      </c>
      <c r="AE19" s="231" t="s">
        <v>458</v>
      </c>
      <c r="AF19" s="231" t="s">
        <v>459</v>
      </c>
      <c r="AG19" s="231" t="s">
        <v>460</v>
      </c>
      <c r="AH19" s="231" t="s">
        <v>461</v>
      </c>
      <c r="AI19" s="231" t="s">
        <v>462</v>
      </c>
      <c r="AJ19" s="231" t="s">
        <v>463</v>
      </c>
      <c r="AK19" s="231" t="s">
        <v>464</v>
      </c>
      <c r="AL19" s="231" t="s">
        <v>465</v>
      </c>
      <c r="AM19" s="231" t="s">
        <v>466</v>
      </c>
      <c r="AN19" s="231" t="s">
        <v>467</v>
      </c>
      <c r="AO19" s="231" t="s">
        <v>468</v>
      </c>
      <c r="AP19" s="231" t="s">
        <v>469</v>
      </c>
      <c r="AQ19" s="231" t="s">
        <v>470</v>
      </c>
      <c r="AR19" s="231" t="s">
        <v>471</v>
      </c>
      <c r="AS19" s="231" t="s">
        <v>472</v>
      </c>
      <c r="AT19" s="231" t="s">
        <v>473</v>
      </c>
      <c r="AU19" s="231" t="s">
        <v>474</v>
      </c>
      <c r="AV19" s="231" t="s">
        <v>475</v>
      </c>
      <c r="AW19" s="231" t="s">
        <v>476</v>
      </c>
      <c r="AX19" s="231" t="s">
        <v>477</v>
      </c>
      <c r="AY19" s="231" t="s">
        <v>478</v>
      </c>
      <c r="AZ19" s="231" t="s">
        <v>479</v>
      </c>
      <c r="BA19" s="231" t="s">
        <v>480</v>
      </c>
      <c r="BB19" s="231" t="s">
        <v>481</v>
      </c>
      <c r="BC19" s="231" t="s">
        <v>482</v>
      </c>
      <c r="BD19" s="231" t="s">
        <v>483</v>
      </c>
      <c r="BE19" s="231" t="s">
        <v>484</v>
      </c>
      <c r="BF19" s="231" t="s">
        <v>485</v>
      </c>
      <c r="BG19" s="231" t="s">
        <v>486</v>
      </c>
      <c r="BH19" s="231" t="s">
        <v>487</v>
      </c>
      <c r="BI19" s="231" t="s">
        <v>488</v>
      </c>
      <c r="BJ19" s="232" t="s">
        <v>489</v>
      </c>
      <c r="BK19" s="232" t="s">
        <v>490</v>
      </c>
    </row>
    <row r="20" spans="1:63" s="228" customFormat="1" ht="31.5">
      <c r="A20" s="43">
        <v>0</v>
      </c>
      <c r="B20" s="32" t="s">
        <v>44</v>
      </c>
      <c r="C20" s="45" t="s">
        <v>45</v>
      </c>
      <c r="D20" s="233">
        <f t="shared" ref="D20:BK20" si="0">SUM(D21:D26)</f>
        <v>0.96</v>
      </c>
      <c r="E20" s="233">
        <f t="shared" si="0"/>
        <v>0.96</v>
      </c>
      <c r="F20" s="233">
        <f t="shared" si="0"/>
        <v>0</v>
      </c>
      <c r="G20" s="233">
        <f t="shared" si="0"/>
        <v>0</v>
      </c>
      <c r="H20" s="233">
        <f t="shared" si="0"/>
        <v>17.660999999999998</v>
      </c>
      <c r="I20" s="233">
        <f t="shared" si="0"/>
        <v>12.812999999999999</v>
      </c>
      <c r="J20" s="233">
        <f t="shared" si="0"/>
        <v>0.47499999999999998</v>
      </c>
      <c r="K20" s="233">
        <f t="shared" si="0"/>
        <v>0.36699999999999999</v>
      </c>
      <c r="L20" s="233">
        <f t="shared" si="0"/>
        <v>0</v>
      </c>
      <c r="M20" s="233">
        <f t="shared" si="0"/>
        <v>0</v>
      </c>
      <c r="N20" s="233">
        <f t="shared" si="0"/>
        <v>0</v>
      </c>
      <c r="O20" s="233">
        <f t="shared" si="0"/>
        <v>0</v>
      </c>
      <c r="P20" s="233">
        <f t="shared" si="0"/>
        <v>0</v>
      </c>
      <c r="Q20" s="233">
        <f t="shared" si="0"/>
        <v>0</v>
      </c>
      <c r="R20" s="233">
        <f t="shared" si="0"/>
        <v>0</v>
      </c>
      <c r="S20" s="233">
        <f t="shared" si="0"/>
        <v>0</v>
      </c>
      <c r="T20" s="233">
        <f t="shared" si="0"/>
        <v>0</v>
      </c>
      <c r="U20" s="233">
        <f t="shared" si="0"/>
        <v>0</v>
      </c>
      <c r="V20" s="233">
        <f t="shared" si="0"/>
        <v>0</v>
      </c>
      <c r="W20" s="233">
        <f t="shared" si="0"/>
        <v>0</v>
      </c>
      <c r="X20" s="233">
        <f t="shared" si="0"/>
        <v>0</v>
      </c>
      <c r="Y20" s="233">
        <f t="shared" si="0"/>
        <v>0</v>
      </c>
      <c r="Z20" s="233">
        <f t="shared" si="0"/>
        <v>0</v>
      </c>
      <c r="AA20" s="233">
        <f t="shared" si="0"/>
        <v>0</v>
      </c>
      <c r="AB20" s="233">
        <f t="shared" si="0"/>
        <v>0</v>
      </c>
      <c r="AC20" s="233">
        <f t="shared" si="0"/>
        <v>0</v>
      </c>
      <c r="AD20" s="233">
        <f t="shared" si="0"/>
        <v>0</v>
      </c>
      <c r="AE20" s="233">
        <f t="shared" si="0"/>
        <v>0</v>
      </c>
      <c r="AF20" s="233">
        <f t="shared" si="0"/>
        <v>0</v>
      </c>
      <c r="AG20" s="233">
        <f t="shared" si="0"/>
        <v>0</v>
      </c>
      <c r="AH20" s="233">
        <f t="shared" si="0"/>
        <v>12</v>
      </c>
      <c r="AI20" s="233">
        <f t="shared" si="0"/>
        <v>12</v>
      </c>
      <c r="AJ20" s="233">
        <f t="shared" si="0"/>
        <v>0</v>
      </c>
      <c r="AK20" s="233">
        <f t="shared" si="0"/>
        <v>0</v>
      </c>
      <c r="AL20" s="233">
        <f t="shared" si="0"/>
        <v>0</v>
      </c>
      <c r="AM20" s="233">
        <f t="shared" si="0"/>
        <v>0</v>
      </c>
      <c r="AN20" s="234">
        <f t="shared" si="0"/>
        <v>4.7000000000000002E-3</v>
      </c>
      <c r="AO20" s="234">
        <f t="shared" si="0"/>
        <v>6.8999999999999999E-3</v>
      </c>
      <c r="AP20" s="235">
        <f t="shared" si="0"/>
        <v>8.4739999999999989E-3</v>
      </c>
      <c r="AQ20" s="235">
        <f t="shared" si="0"/>
        <v>8.4739999999999989E-3</v>
      </c>
      <c r="AR20" s="235">
        <f t="shared" si="0"/>
        <v>1.7437999999999999E-2</v>
      </c>
      <c r="AS20" s="235">
        <f t="shared" si="0"/>
        <v>1.7437999999999999E-2</v>
      </c>
      <c r="AT20" s="233">
        <f t="shared" si="0"/>
        <v>0</v>
      </c>
      <c r="AU20" s="233">
        <f t="shared" si="0"/>
        <v>0</v>
      </c>
      <c r="AV20" s="233">
        <f t="shared" si="0"/>
        <v>0</v>
      </c>
      <c r="AW20" s="233">
        <f t="shared" si="0"/>
        <v>0</v>
      </c>
      <c r="AX20" s="233">
        <f t="shared" si="0"/>
        <v>0</v>
      </c>
      <c r="AY20" s="233">
        <f t="shared" si="0"/>
        <v>0</v>
      </c>
      <c r="AZ20" s="233">
        <f t="shared" si="0"/>
        <v>5.0326273500000003</v>
      </c>
      <c r="BA20" s="233">
        <f t="shared" si="0"/>
        <v>4.7009212299999996</v>
      </c>
      <c r="BB20" s="233">
        <f t="shared" si="0"/>
        <v>0</v>
      </c>
      <c r="BC20" s="233">
        <f t="shared" si="0"/>
        <v>0</v>
      </c>
      <c r="BD20" s="233">
        <f t="shared" si="0"/>
        <v>0</v>
      </c>
      <c r="BE20" s="233">
        <f t="shared" si="0"/>
        <v>0</v>
      </c>
      <c r="BF20" s="233">
        <f t="shared" si="0"/>
        <v>3.3295507200000003</v>
      </c>
      <c r="BG20" s="233">
        <f t="shared" si="0"/>
        <v>3.37235218</v>
      </c>
      <c r="BH20" s="233">
        <f t="shared" si="0"/>
        <v>69.849138589999995</v>
      </c>
      <c r="BI20" s="233">
        <f t="shared" si="0"/>
        <v>18.75190911</v>
      </c>
      <c r="BJ20" s="233">
        <f t="shared" si="0"/>
        <v>0</v>
      </c>
      <c r="BK20" s="233">
        <f t="shared" si="0"/>
        <v>0</v>
      </c>
    </row>
    <row r="21" spans="1:63" ht="31.5">
      <c r="A21" s="43" t="s">
        <v>47</v>
      </c>
      <c r="B21" s="44" t="s">
        <v>48</v>
      </c>
      <c r="C21" s="45" t="s">
        <v>45</v>
      </c>
      <c r="D21" s="67">
        <f t="shared" ref="D21:BK21" si="1">SUM(D27)</f>
        <v>0</v>
      </c>
      <c r="E21" s="67">
        <f t="shared" si="1"/>
        <v>0</v>
      </c>
      <c r="F21" s="67">
        <f t="shared" si="1"/>
        <v>0</v>
      </c>
      <c r="G21" s="67">
        <f t="shared" si="1"/>
        <v>0</v>
      </c>
      <c r="H21" s="67">
        <f t="shared" si="1"/>
        <v>0</v>
      </c>
      <c r="I21" s="67">
        <f t="shared" si="1"/>
        <v>0</v>
      </c>
      <c r="J21" s="67">
        <f t="shared" si="1"/>
        <v>0</v>
      </c>
      <c r="K21" s="67">
        <f t="shared" si="1"/>
        <v>0</v>
      </c>
      <c r="L21" s="67">
        <f t="shared" si="1"/>
        <v>0</v>
      </c>
      <c r="M21" s="67">
        <f t="shared" si="1"/>
        <v>0</v>
      </c>
      <c r="N21" s="67">
        <f t="shared" si="1"/>
        <v>0</v>
      </c>
      <c r="O21" s="67">
        <f t="shared" si="1"/>
        <v>0</v>
      </c>
      <c r="P21" s="67">
        <f t="shared" si="1"/>
        <v>0</v>
      </c>
      <c r="Q21" s="67">
        <f t="shared" si="1"/>
        <v>0</v>
      </c>
      <c r="R21" s="67">
        <f t="shared" si="1"/>
        <v>0</v>
      </c>
      <c r="S21" s="67">
        <f t="shared" si="1"/>
        <v>0</v>
      </c>
      <c r="T21" s="67">
        <f t="shared" si="1"/>
        <v>0</v>
      </c>
      <c r="U21" s="67">
        <f t="shared" si="1"/>
        <v>0</v>
      </c>
      <c r="V21" s="67">
        <f t="shared" si="1"/>
        <v>0</v>
      </c>
      <c r="W21" s="67">
        <f t="shared" si="1"/>
        <v>0</v>
      </c>
      <c r="X21" s="67">
        <f t="shared" si="1"/>
        <v>0</v>
      </c>
      <c r="Y21" s="67">
        <f t="shared" si="1"/>
        <v>0</v>
      </c>
      <c r="Z21" s="67">
        <f t="shared" si="1"/>
        <v>0</v>
      </c>
      <c r="AA21" s="67">
        <f t="shared" si="1"/>
        <v>0</v>
      </c>
      <c r="AB21" s="67">
        <f t="shared" si="1"/>
        <v>0</v>
      </c>
      <c r="AC21" s="67">
        <f t="shared" si="1"/>
        <v>0</v>
      </c>
      <c r="AD21" s="67">
        <f t="shared" si="1"/>
        <v>0</v>
      </c>
      <c r="AE21" s="67">
        <f t="shared" si="1"/>
        <v>0</v>
      </c>
      <c r="AF21" s="67">
        <f t="shared" si="1"/>
        <v>0</v>
      </c>
      <c r="AG21" s="67">
        <f t="shared" si="1"/>
        <v>0</v>
      </c>
      <c r="AH21" s="67">
        <f t="shared" si="1"/>
        <v>0</v>
      </c>
      <c r="AI21" s="67">
        <f t="shared" si="1"/>
        <v>0</v>
      </c>
      <c r="AJ21" s="67">
        <f t="shared" si="1"/>
        <v>0</v>
      </c>
      <c r="AK21" s="67">
        <f t="shared" si="1"/>
        <v>0</v>
      </c>
      <c r="AL21" s="67">
        <f t="shared" si="1"/>
        <v>0</v>
      </c>
      <c r="AM21" s="67">
        <f t="shared" si="1"/>
        <v>0</v>
      </c>
      <c r="AN21" s="236">
        <f t="shared" si="1"/>
        <v>0</v>
      </c>
      <c r="AO21" s="236">
        <f t="shared" si="1"/>
        <v>0</v>
      </c>
      <c r="AP21" s="67">
        <f t="shared" si="1"/>
        <v>0</v>
      </c>
      <c r="AQ21" s="67">
        <f t="shared" si="1"/>
        <v>0</v>
      </c>
      <c r="AR21" s="67">
        <f t="shared" si="1"/>
        <v>0</v>
      </c>
      <c r="AS21" s="67">
        <f t="shared" si="1"/>
        <v>0</v>
      </c>
      <c r="AT21" s="67">
        <f t="shared" si="1"/>
        <v>0</v>
      </c>
      <c r="AU21" s="67">
        <f t="shared" si="1"/>
        <v>0</v>
      </c>
      <c r="AV21" s="67">
        <f t="shared" si="1"/>
        <v>0</v>
      </c>
      <c r="AW21" s="67">
        <f t="shared" si="1"/>
        <v>0</v>
      </c>
      <c r="AX21" s="67">
        <f t="shared" si="1"/>
        <v>0</v>
      </c>
      <c r="AY21" s="67">
        <f t="shared" si="1"/>
        <v>0</v>
      </c>
      <c r="AZ21" s="67">
        <f t="shared" si="1"/>
        <v>0</v>
      </c>
      <c r="BA21" s="67">
        <f t="shared" si="1"/>
        <v>0</v>
      </c>
      <c r="BB21" s="67">
        <f t="shared" si="1"/>
        <v>0</v>
      </c>
      <c r="BC21" s="67">
        <f t="shared" si="1"/>
        <v>0</v>
      </c>
      <c r="BD21" s="67">
        <f t="shared" si="1"/>
        <v>0</v>
      </c>
      <c r="BE21" s="67">
        <f t="shared" si="1"/>
        <v>0</v>
      </c>
      <c r="BF21" s="67">
        <f t="shared" si="1"/>
        <v>0</v>
      </c>
      <c r="BG21" s="67">
        <f t="shared" si="1"/>
        <v>0</v>
      </c>
      <c r="BH21" s="67">
        <f t="shared" si="1"/>
        <v>0</v>
      </c>
      <c r="BI21" s="67">
        <f t="shared" si="1"/>
        <v>0</v>
      </c>
      <c r="BJ21" s="67">
        <f t="shared" si="1"/>
        <v>0</v>
      </c>
      <c r="BK21" s="67">
        <f t="shared" si="1"/>
        <v>0</v>
      </c>
    </row>
    <row r="22" spans="1:63" ht="31.5">
      <c r="A22" s="43" t="s">
        <v>49</v>
      </c>
      <c r="B22" s="44" t="s">
        <v>50</v>
      </c>
      <c r="C22" s="45" t="s">
        <v>45</v>
      </c>
      <c r="D22" s="67">
        <f t="shared" ref="D22:BK22" si="2">SUM(D45)</f>
        <v>0</v>
      </c>
      <c r="E22" s="67">
        <f t="shared" si="2"/>
        <v>0</v>
      </c>
      <c r="F22" s="67">
        <f t="shared" si="2"/>
        <v>0</v>
      </c>
      <c r="G22" s="67">
        <f t="shared" si="2"/>
        <v>0</v>
      </c>
      <c r="H22" s="67">
        <f t="shared" si="2"/>
        <v>0</v>
      </c>
      <c r="I22" s="67">
        <f t="shared" si="2"/>
        <v>0</v>
      </c>
      <c r="J22" s="67">
        <f t="shared" si="2"/>
        <v>0</v>
      </c>
      <c r="K22" s="67">
        <f t="shared" si="2"/>
        <v>0</v>
      </c>
      <c r="L22" s="67">
        <f t="shared" si="2"/>
        <v>0</v>
      </c>
      <c r="M22" s="67">
        <f t="shared" si="2"/>
        <v>0</v>
      </c>
      <c r="N22" s="67">
        <f t="shared" si="2"/>
        <v>0</v>
      </c>
      <c r="O22" s="67">
        <f t="shared" si="2"/>
        <v>0</v>
      </c>
      <c r="P22" s="67">
        <f t="shared" si="2"/>
        <v>0</v>
      </c>
      <c r="Q22" s="67">
        <f t="shared" si="2"/>
        <v>0</v>
      </c>
      <c r="R22" s="67">
        <f t="shared" si="2"/>
        <v>0</v>
      </c>
      <c r="S22" s="67">
        <f t="shared" si="2"/>
        <v>0</v>
      </c>
      <c r="T22" s="67">
        <f t="shared" si="2"/>
        <v>0</v>
      </c>
      <c r="U22" s="67">
        <f t="shared" si="2"/>
        <v>0</v>
      </c>
      <c r="V22" s="67">
        <f t="shared" si="2"/>
        <v>0</v>
      </c>
      <c r="W22" s="67">
        <f t="shared" si="2"/>
        <v>0</v>
      </c>
      <c r="X22" s="67">
        <f t="shared" si="2"/>
        <v>0</v>
      </c>
      <c r="Y22" s="67">
        <f t="shared" si="2"/>
        <v>0</v>
      </c>
      <c r="Z22" s="67">
        <f t="shared" si="2"/>
        <v>0</v>
      </c>
      <c r="AA22" s="67">
        <f t="shared" si="2"/>
        <v>0</v>
      </c>
      <c r="AB22" s="67">
        <f t="shared" si="2"/>
        <v>0</v>
      </c>
      <c r="AC22" s="67">
        <f t="shared" si="2"/>
        <v>0</v>
      </c>
      <c r="AD22" s="67">
        <f t="shared" si="2"/>
        <v>0</v>
      </c>
      <c r="AE22" s="67">
        <f t="shared" si="2"/>
        <v>0</v>
      </c>
      <c r="AF22" s="67">
        <f t="shared" si="2"/>
        <v>0</v>
      </c>
      <c r="AG22" s="67">
        <f t="shared" si="2"/>
        <v>0</v>
      </c>
      <c r="AH22" s="67">
        <f t="shared" si="2"/>
        <v>12</v>
      </c>
      <c r="AI22" s="67">
        <f t="shared" si="2"/>
        <v>12</v>
      </c>
      <c r="AJ22" s="67">
        <f t="shared" si="2"/>
        <v>0</v>
      </c>
      <c r="AK22" s="67">
        <f t="shared" si="2"/>
        <v>0</v>
      </c>
      <c r="AL22" s="67">
        <f t="shared" si="2"/>
        <v>0</v>
      </c>
      <c r="AM22" s="67">
        <f t="shared" si="2"/>
        <v>0</v>
      </c>
      <c r="AN22" s="236">
        <f t="shared" si="2"/>
        <v>4.7000000000000002E-3</v>
      </c>
      <c r="AO22" s="236">
        <f t="shared" si="2"/>
        <v>6.8999999999999999E-3</v>
      </c>
      <c r="AP22" s="67">
        <f t="shared" si="2"/>
        <v>0</v>
      </c>
      <c r="AQ22" s="67">
        <f t="shared" si="2"/>
        <v>0</v>
      </c>
      <c r="AR22" s="67">
        <f t="shared" si="2"/>
        <v>0</v>
      </c>
      <c r="AS22" s="67">
        <f t="shared" si="2"/>
        <v>0</v>
      </c>
      <c r="AT22" s="67">
        <f t="shared" si="2"/>
        <v>0</v>
      </c>
      <c r="AU22" s="67">
        <f t="shared" si="2"/>
        <v>0</v>
      </c>
      <c r="AV22" s="67">
        <f t="shared" si="2"/>
        <v>0</v>
      </c>
      <c r="AW22" s="67">
        <f t="shared" si="2"/>
        <v>0</v>
      </c>
      <c r="AX22" s="67">
        <f t="shared" si="2"/>
        <v>0</v>
      </c>
      <c r="AY22" s="67">
        <f t="shared" si="2"/>
        <v>0</v>
      </c>
      <c r="AZ22" s="67">
        <f t="shared" si="2"/>
        <v>2.8444218299999999</v>
      </c>
      <c r="BA22" s="67">
        <f t="shared" si="2"/>
        <v>2.5108123499999997</v>
      </c>
      <c r="BB22" s="67">
        <f t="shared" si="2"/>
        <v>0</v>
      </c>
      <c r="BC22" s="67">
        <f t="shared" si="2"/>
        <v>0</v>
      </c>
      <c r="BD22" s="67">
        <f t="shared" si="2"/>
        <v>0</v>
      </c>
      <c r="BE22" s="67">
        <f t="shared" si="2"/>
        <v>0</v>
      </c>
      <c r="BF22" s="67">
        <f t="shared" si="2"/>
        <v>0</v>
      </c>
      <c r="BG22" s="67">
        <f t="shared" si="2"/>
        <v>0</v>
      </c>
      <c r="BH22" s="67">
        <f t="shared" si="2"/>
        <v>0</v>
      </c>
      <c r="BI22" s="67">
        <f t="shared" si="2"/>
        <v>0</v>
      </c>
      <c r="BJ22" s="67">
        <f t="shared" si="2"/>
        <v>0</v>
      </c>
      <c r="BK22" s="67">
        <f t="shared" si="2"/>
        <v>0</v>
      </c>
    </row>
    <row r="23" spans="1:63" ht="78.75">
      <c r="A23" s="43" t="s">
        <v>51</v>
      </c>
      <c r="B23" s="44" t="s">
        <v>52</v>
      </c>
      <c r="C23" s="45" t="s">
        <v>45</v>
      </c>
      <c r="D23" s="67">
        <f t="shared" ref="D23:BK23" si="3">SUM(D67)</f>
        <v>0</v>
      </c>
      <c r="E23" s="67">
        <f t="shared" si="3"/>
        <v>0</v>
      </c>
      <c r="F23" s="67">
        <f t="shared" si="3"/>
        <v>0</v>
      </c>
      <c r="G23" s="67">
        <f t="shared" si="3"/>
        <v>0</v>
      </c>
      <c r="H23" s="67">
        <f t="shared" si="3"/>
        <v>0</v>
      </c>
      <c r="I23" s="67">
        <f t="shared" si="3"/>
        <v>0</v>
      </c>
      <c r="J23" s="67">
        <f t="shared" si="3"/>
        <v>0</v>
      </c>
      <c r="K23" s="67">
        <f t="shared" si="3"/>
        <v>0</v>
      </c>
      <c r="L23" s="67">
        <f t="shared" si="3"/>
        <v>0</v>
      </c>
      <c r="M23" s="67">
        <f t="shared" si="3"/>
        <v>0</v>
      </c>
      <c r="N23" s="67">
        <f t="shared" si="3"/>
        <v>0</v>
      </c>
      <c r="O23" s="67">
        <f t="shared" si="3"/>
        <v>0</v>
      </c>
      <c r="P23" s="67">
        <f t="shared" si="3"/>
        <v>0</v>
      </c>
      <c r="Q23" s="67">
        <f t="shared" si="3"/>
        <v>0</v>
      </c>
      <c r="R23" s="67">
        <f t="shared" si="3"/>
        <v>0</v>
      </c>
      <c r="S23" s="67">
        <f t="shared" si="3"/>
        <v>0</v>
      </c>
      <c r="T23" s="67">
        <f t="shared" si="3"/>
        <v>0</v>
      </c>
      <c r="U23" s="67">
        <f t="shared" si="3"/>
        <v>0</v>
      </c>
      <c r="V23" s="67">
        <f t="shared" si="3"/>
        <v>0</v>
      </c>
      <c r="W23" s="67">
        <f t="shared" si="3"/>
        <v>0</v>
      </c>
      <c r="X23" s="67">
        <f t="shared" si="3"/>
        <v>0</v>
      </c>
      <c r="Y23" s="67">
        <f t="shared" si="3"/>
        <v>0</v>
      </c>
      <c r="Z23" s="67">
        <f t="shared" si="3"/>
        <v>0</v>
      </c>
      <c r="AA23" s="67">
        <f t="shared" si="3"/>
        <v>0</v>
      </c>
      <c r="AB23" s="67">
        <f t="shared" si="3"/>
        <v>0</v>
      </c>
      <c r="AC23" s="67">
        <f t="shared" si="3"/>
        <v>0</v>
      </c>
      <c r="AD23" s="67">
        <f t="shared" si="3"/>
        <v>0</v>
      </c>
      <c r="AE23" s="67">
        <f t="shared" si="3"/>
        <v>0</v>
      </c>
      <c r="AF23" s="67">
        <f t="shared" si="3"/>
        <v>0</v>
      </c>
      <c r="AG23" s="67">
        <f t="shared" si="3"/>
        <v>0</v>
      </c>
      <c r="AH23" s="67">
        <f t="shared" si="3"/>
        <v>0</v>
      </c>
      <c r="AI23" s="67">
        <f t="shared" si="3"/>
        <v>0</v>
      </c>
      <c r="AJ23" s="67">
        <f t="shared" si="3"/>
        <v>0</v>
      </c>
      <c r="AK23" s="67">
        <f t="shared" si="3"/>
        <v>0</v>
      </c>
      <c r="AL23" s="67">
        <f t="shared" si="3"/>
        <v>0</v>
      </c>
      <c r="AM23" s="67">
        <f t="shared" si="3"/>
        <v>0</v>
      </c>
      <c r="AN23" s="236">
        <f t="shared" si="3"/>
        <v>0</v>
      </c>
      <c r="AO23" s="236">
        <f t="shared" si="3"/>
        <v>0</v>
      </c>
      <c r="AP23" s="67">
        <f t="shared" si="3"/>
        <v>0</v>
      </c>
      <c r="AQ23" s="67">
        <f t="shared" si="3"/>
        <v>0</v>
      </c>
      <c r="AR23" s="67">
        <f t="shared" si="3"/>
        <v>0</v>
      </c>
      <c r="AS23" s="67">
        <f t="shared" si="3"/>
        <v>0</v>
      </c>
      <c r="AT23" s="67">
        <f t="shared" si="3"/>
        <v>0</v>
      </c>
      <c r="AU23" s="67">
        <f t="shared" si="3"/>
        <v>0</v>
      </c>
      <c r="AV23" s="67">
        <f t="shared" si="3"/>
        <v>0</v>
      </c>
      <c r="AW23" s="67">
        <f t="shared" si="3"/>
        <v>0</v>
      </c>
      <c r="AX23" s="67">
        <f t="shared" si="3"/>
        <v>0</v>
      </c>
      <c r="AY23" s="67">
        <f t="shared" si="3"/>
        <v>0</v>
      </c>
      <c r="AZ23" s="67">
        <f t="shared" si="3"/>
        <v>0</v>
      </c>
      <c r="BA23" s="67">
        <f t="shared" si="3"/>
        <v>0</v>
      </c>
      <c r="BB23" s="67">
        <f t="shared" si="3"/>
        <v>0</v>
      </c>
      <c r="BC23" s="67">
        <f t="shared" si="3"/>
        <v>0</v>
      </c>
      <c r="BD23" s="67">
        <f t="shared" si="3"/>
        <v>0</v>
      </c>
      <c r="BE23" s="67">
        <f t="shared" si="3"/>
        <v>0</v>
      </c>
      <c r="BF23" s="67">
        <f t="shared" si="3"/>
        <v>0</v>
      </c>
      <c r="BG23" s="67">
        <f t="shared" si="3"/>
        <v>0</v>
      </c>
      <c r="BH23" s="67">
        <f t="shared" si="3"/>
        <v>0</v>
      </c>
      <c r="BI23" s="67">
        <f t="shared" si="3"/>
        <v>0</v>
      </c>
      <c r="BJ23" s="67">
        <f t="shared" si="3"/>
        <v>0</v>
      </c>
      <c r="BK23" s="67">
        <f t="shared" si="3"/>
        <v>0</v>
      </c>
    </row>
    <row r="24" spans="1:63" ht="47.25">
      <c r="A24" s="43" t="s">
        <v>53</v>
      </c>
      <c r="B24" s="44" t="s">
        <v>54</v>
      </c>
      <c r="C24" s="45" t="s">
        <v>45</v>
      </c>
      <c r="D24" s="67">
        <f t="shared" ref="D24:BK24" si="4">SUM(D70)</f>
        <v>0.96</v>
      </c>
      <c r="E24" s="67">
        <f t="shared" si="4"/>
        <v>0.96</v>
      </c>
      <c r="F24" s="67">
        <f t="shared" si="4"/>
        <v>0</v>
      </c>
      <c r="G24" s="67">
        <f t="shared" si="4"/>
        <v>0</v>
      </c>
      <c r="H24" s="67">
        <f t="shared" si="4"/>
        <v>17.660999999999998</v>
      </c>
      <c r="I24" s="67">
        <f t="shared" si="4"/>
        <v>12.812999999999999</v>
      </c>
      <c r="J24" s="67">
        <f t="shared" si="4"/>
        <v>0.47499999999999998</v>
      </c>
      <c r="K24" s="67">
        <f t="shared" si="4"/>
        <v>0.36699999999999999</v>
      </c>
      <c r="L24" s="67">
        <f t="shared" si="4"/>
        <v>0</v>
      </c>
      <c r="M24" s="67">
        <f t="shared" si="4"/>
        <v>0</v>
      </c>
      <c r="N24" s="67">
        <f t="shared" si="4"/>
        <v>0</v>
      </c>
      <c r="O24" s="67">
        <f t="shared" si="4"/>
        <v>0</v>
      </c>
      <c r="P24" s="67">
        <f t="shared" si="4"/>
        <v>0</v>
      </c>
      <c r="Q24" s="67">
        <f t="shared" si="4"/>
        <v>0</v>
      </c>
      <c r="R24" s="67">
        <f t="shared" si="4"/>
        <v>0</v>
      </c>
      <c r="S24" s="67">
        <f t="shared" si="4"/>
        <v>0</v>
      </c>
      <c r="T24" s="67">
        <f t="shared" si="4"/>
        <v>0</v>
      </c>
      <c r="U24" s="67">
        <f t="shared" si="4"/>
        <v>0</v>
      </c>
      <c r="V24" s="67">
        <f t="shared" si="4"/>
        <v>0</v>
      </c>
      <c r="W24" s="67">
        <f t="shared" si="4"/>
        <v>0</v>
      </c>
      <c r="X24" s="67">
        <f t="shared" si="4"/>
        <v>0</v>
      </c>
      <c r="Y24" s="67">
        <f t="shared" si="4"/>
        <v>0</v>
      </c>
      <c r="Z24" s="67">
        <f t="shared" si="4"/>
        <v>0</v>
      </c>
      <c r="AA24" s="67">
        <f t="shared" si="4"/>
        <v>0</v>
      </c>
      <c r="AB24" s="67">
        <f t="shared" si="4"/>
        <v>0</v>
      </c>
      <c r="AC24" s="67">
        <f t="shared" si="4"/>
        <v>0</v>
      </c>
      <c r="AD24" s="67">
        <f t="shared" si="4"/>
        <v>0</v>
      </c>
      <c r="AE24" s="67">
        <f t="shared" si="4"/>
        <v>0</v>
      </c>
      <c r="AF24" s="67">
        <f t="shared" si="4"/>
        <v>0</v>
      </c>
      <c r="AG24" s="67">
        <f t="shared" si="4"/>
        <v>0</v>
      </c>
      <c r="AH24" s="67">
        <f t="shared" si="4"/>
        <v>0</v>
      </c>
      <c r="AI24" s="67">
        <f t="shared" si="4"/>
        <v>0</v>
      </c>
      <c r="AJ24" s="67">
        <f t="shared" si="4"/>
        <v>0</v>
      </c>
      <c r="AK24" s="67">
        <f t="shared" si="4"/>
        <v>0</v>
      </c>
      <c r="AL24" s="67">
        <f t="shared" si="4"/>
        <v>0</v>
      </c>
      <c r="AM24" s="67">
        <f t="shared" si="4"/>
        <v>0</v>
      </c>
      <c r="AN24" s="236">
        <f t="shared" si="4"/>
        <v>0</v>
      </c>
      <c r="AO24" s="236">
        <f t="shared" si="4"/>
        <v>0</v>
      </c>
      <c r="AP24" s="67">
        <f t="shared" si="4"/>
        <v>8.4739999999999989E-3</v>
      </c>
      <c r="AQ24" s="67">
        <f t="shared" si="4"/>
        <v>8.4739999999999989E-3</v>
      </c>
      <c r="AR24" s="67">
        <f t="shared" si="4"/>
        <v>1.7437999999999999E-2</v>
      </c>
      <c r="AS24" s="67">
        <f t="shared" si="4"/>
        <v>1.7437999999999999E-2</v>
      </c>
      <c r="AT24" s="67">
        <f>SUM(AT70)</f>
        <v>0</v>
      </c>
      <c r="AU24" s="67">
        <f t="shared" si="4"/>
        <v>0</v>
      </c>
      <c r="AV24" s="67">
        <f t="shared" si="4"/>
        <v>0</v>
      </c>
      <c r="AW24" s="67">
        <f t="shared" si="4"/>
        <v>0</v>
      </c>
      <c r="AX24" s="67">
        <f t="shared" si="4"/>
        <v>0</v>
      </c>
      <c r="AY24" s="67">
        <f t="shared" si="4"/>
        <v>0</v>
      </c>
      <c r="AZ24" s="67">
        <f t="shared" si="4"/>
        <v>2.1882055199999999</v>
      </c>
      <c r="BA24" s="67">
        <f t="shared" si="4"/>
        <v>2.1901088799999999</v>
      </c>
      <c r="BB24" s="67">
        <f t="shared" si="4"/>
        <v>0</v>
      </c>
      <c r="BC24" s="67">
        <f t="shared" si="4"/>
        <v>0</v>
      </c>
      <c r="BD24" s="67">
        <f t="shared" si="4"/>
        <v>0</v>
      </c>
      <c r="BE24" s="67">
        <f t="shared" si="4"/>
        <v>0</v>
      </c>
      <c r="BF24" s="67">
        <f t="shared" si="4"/>
        <v>0</v>
      </c>
      <c r="BG24" s="67">
        <f t="shared" si="4"/>
        <v>0</v>
      </c>
      <c r="BH24" s="67">
        <f t="shared" si="4"/>
        <v>0</v>
      </c>
      <c r="BI24" s="67">
        <f t="shared" si="4"/>
        <v>0</v>
      </c>
      <c r="BJ24" s="67">
        <f t="shared" si="4"/>
        <v>0</v>
      </c>
      <c r="BK24" s="67">
        <f t="shared" si="4"/>
        <v>0</v>
      </c>
    </row>
    <row r="25" spans="1:63" ht="47.25">
      <c r="A25" s="43" t="s">
        <v>55</v>
      </c>
      <c r="B25" s="44" t="s">
        <v>56</v>
      </c>
      <c r="C25" s="45" t="s">
        <v>45</v>
      </c>
      <c r="D25" s="67">
        <f t="shared" ref="D25:BK26" si="5">SUM(D77)</f>
        <v>0</v>
      </c>
      <c r="E25" s="67">
        <f t="shared" si="5"/>
        <v>0</v>
      </c>
      <c r="F25" s="67">
        <f t="shared" si="5"/>
        <v>0</v>
      </c>
      <c r="G25" s="67">
        <f t="shared" si="5"/>
        <v>0</v>
      </c>
      <c r="H25" s="67">
        <f t="shared" si="5"/>
        <v>0</v>
      </c>
      <c r="I25" s="67">
        <f t="shared" si="5"/>
        <v>0</v>
      </c>
      <c r="J25" s="67">
        <f t="shared" si="5"/>
        <v>0</v>
      </c>
      <c r="K25" s="67">
        <f t="shared" si="5"/>
        <v>0</v>
      </c>
      <c r="L25" s="67">
        <f t="shared" si="5"/>
        <v>0</v>
      </c>
      <c r="M25" s="67">
        <f t="shared" si="5"/>
        <v>0</v>
      </c>
      <c r="N25" s="67">
        <f t="shared" si="5"/>
        <v>0</v>
      </c>
      <c r="O25" s="67">
        <f t="shared" si="5"/>
        <v>0</v>
      </c>
      <c r="P25" s="67">
        <f t="shared" si="5"/>
        <v>0</v>
      </c>
      <c r="Q25" s="67">
        <f t="shared" si="5"/>
        <v>0</v>
      </c>
      <c r="R25" s="67">
        <f t="shared" si="5"/>
        <v>0</v>
      </c>
      <c r="S25" s="67">
        <f t="shared" si="5"/>
        <v>0</v>
      </c>
      <c r="T25" s="67">
        <f t="shared" si="5"/>
        <v>0</v>
      </c>
      <c r="U25" s="67">
        <f t="shared" si="5"/>
        <v>0</v>
      </c>
      <c r="V25" s="67">
        <f t="shared" si="5"/>
        <v>0</v>
      </c>
      <c r="W25" s="67">
        <f t="shared" si="5"/>
        <v>0</v>
      </c>
      <c r="X25" s="67">
        <f t="shared" si="5"/>
        <v>0</v>
      </c>
      <c r="Y25" s="67">
        <f t="shared" si="5"/>
        <v>0</v>
      </c>
      <c r="Z25" s="67">
        <f t="shared" si="5"/>
        <v>0</v>
      </c>
      <c r="AA25" s="67">
        <f t="shared" si="5"/>
        <v>0</v>
      </c>
      <c r="AB25" s="67">
        <f t="shared" si="5"/>
        <v>0</v>
      </c>
      <c r="AC25" s="67">
        <f t="shared" si="5"/>
        <v>0</v>
      </c>
      <c r="AD25" s="67">
        <f t="shared" si="5"/>
        <v>0</v>
      </c>
      <c r="AE25" s="67">
        <f t="shared" si="5"/>
        <v>0</v>
      </c>
      <c r="AF25" s="67">
        <f t="shared" si="5"/>
        <v>0</v>
      </c>
      <c r="AG25" s="67">
        <f t="shared" si="5"/>
        <v>0</v>
      </c>
      <c r="AH25" s="67">
        <f t="shared" si="5"/>
        <v>0</v>
      </c>
      <c r="AI25" s="67">
        <f t="shared" si="5"/>
        <v>0</v>
      </c>
      <c r="AJ25" s="67">
        <f t="shared" si="5"/>
        <v>0</v>
      </c>
      <c r="AK25" s="67">
        <f t="shared" si="5"/>
        <v>0</v>
      </c>
      <c r="AL25" s="67">
        <f t="shared" si="5"/>
        <v>0</v>
      </c>
      <c r="AM25" s="67">
        <f t="shared" si="5"/>
        <v>0</v>
      </c>
      <c r="AN25" s="236">
        <f t="shared" si="5"/>
        <v>0</v>
      </c>
      <c r="AO25" s="236">
        <f t="shared" si="5"/>
        <v>0</v>
      </c>
      <c r="AP25" s="67">
        <f t="shared" si="5"/>
        <v>0</v>
      </c>
      <c r="AQ25" s="67">
        <f t="shared" si="5"/>
        <v>0</v>
      </c>
      <c r="AR25" s="67">
        <f t="shared" si="5"/>
        <v>0</v>
      </c>
      <c r="AS25" s="67">
        <f t="shared" si="5"/>
        <v>0</v>
      </c>
      <c r="AT25" s="67">
        <f t="shared" si="5"/>
        <v>0</v>
      </c>
      <c r="AU25" s="67">
        <f t="shared" si="5"/>
        <v>0</v>
      </c>
      <c r="AV25" s="67">
        <f t="shared" si="5"/>
        <v>0</v>
      </c>
      <c r="AW25" s="67">
        <f t="shared" si="5"/>
        <v>0</v>
      </c>
      <c r="AX25" s="67">
        <f t="shared" si="5"/>
        <v>0</v>
      </c>
      <c r="AY25" s="67">
        <f t="shared" si="5"/>
        <v>0</v>
      </c>
      <c r="AZ25" s="67">
        <f t="shared" si="5"/>
        <v>0</v>
      </c>
      <c r="BA25" s="67">
        <f t="shared" si="5"/>
        <v>0</v>
      </c>
      <c r="BB25" s="67">
        <f t="shared" si="5"/>
        <v>0</v>
      </c>
      <c r="BC25" s="67">
        <f t="shared" si="5"/>
        <v>0</v>
      </c>
      <c r="BD25" s="67">
        <f t="shared" si="5"/>
        <v>0</v>
      </c>
      <c r="BE25" s="67">
        <f t="shared" si="5"/>
        <v>0</v>
      </c>
      <c r="BF25" s="67">
        <f t="shared" si="5"/>
        <v>0</v>
      </c>
      <c r="BG25" s="67">
        <f t="shared" si="5"/>
        <v>0</v>
      </c>
      <c r="BH25" s="67">
        <f t="shared" si="5"/>
        <v>0</v>
      </c>
      <c r="BI25" s="67">
        <f t="shared" si="5"/>
        <v>0</v>
      </c>
      <c r="BJ25" s="67">
        <f t="shared" si="5"/>
        <v>0</v>
      </c>
      <c r="BK25" s="67">
        <f t="shared" si="5"/>
        <v>0</v>
      </c>
    </row>
    <row r="26" spans="1:63" ht="31.5">
      <c r="A26" s="43" t="s">
        <v>57</v>
      </c>
      <c r="B26" s="44" t="s">
        <v>58</v>
      </c>
      <c r="C26" s="45" t="s">
        <v>45</v>
      </c>
      <c r="D26" s="67">
        <f t="shared" si="5"/>
        <v>0</v>
      </c>
      <c r="E26" s="67">
        <f t="shared" si="5"/>
        <v>0</v>
      </c>
      <c r="F26" s="67">
        <f t="shared" si="5"/>
        <v>0</v>
      </c>
      <c r="G26" s="67">
        <f t="shared" si="5"/>
        <v>0</v>
      </c>
      <c r="H26" s="67">
        <f t="shared" si="5"/>
        <v>0</v>
      </c>
      <c r="I26" s="67">
        <f t="shared" si="5"/>
        <v>0</v>
      </c>
      <c r="J26" s="67">
        <f t="shared" si="5"/>
        <v>0</v>
      </c>
      <c r="K26" s="67">
        <f t="shared" si="5"/>
        <v>0</v>
      </c>
      <c r="L26" s="67">
        <f t="shared" si="5"/>
        <v>0</v>
      </c>
      <c r="M26" s="67">
        <f t="shared" si="5"/>
        <v>0</v>
      </c>
      <c r="N26" s="67">
        <f t="shared" si="5"/>
        <v>0</v>
      </c>
      <c r="O26" s="67">
        <f t="shared" si="5"/>
        <v>0</v>
      </c>
      <c r="P26" s="67">
        <f t="shared" si="5"/>
        <v>0</v>
      </c>
      <c r="Q26" s="67">
        <f t="shared" si="5"/>
        <v>0</v>
      </c>
      <c r="R26" s="67">
        <f t="shared" si="5"/>
        <v>0</v>
      </c>
      <c r="S26" s="67">
        <f t="shared" si="5"/>
        <v>0</v>
      </c>
      <c r="T26" s="67">
        <f t="shared" si="5"/>
        <v>0</v>
      </c>
      <c r="U26" s="67">
        <f t="shared" si="5"/>
        <v>0</v>
      </c>
      <c r="V26" s="67">
        <f t="shared" si="5"/>
        <v>0</v>
      </c>
      <c r="W26" s="67">
        <f t="shared" si="5"/>
        <v>0</v>
      </c>
      <c r="X26" s="67">
        <f t="shared" si="5"/>
        <v>0</v>
      </c>
      <c r="Y26" s="67">
        <f t="shared" si="5"/>
        <v>0</v>
      </c>
      <c r="Z26" s="67">
        <f t="shared" si="5"/>
        <v>0</v>
      </c>
      <c r="AA26" s="67">
        <f t="shared" si="5"/>
        <v>0</v>
      </c>
      <c r="AB26" s="67">
        <f t="shared" si="5"/>
        <v>0</v>
      </c>
      <c r="AC26" s="67">
        <f t="shared" si="5"/>
        <v>0</v>
      </c>
      <c r="AD26" s="67">
        <f t="shared" si="5"/>
        <v>0</v>
      </c>
      <c r="AE26" s="67">
        <f t="shared" si="5"/>
        <v>0</v>
      </c>
      <c r="AF26" s="67">
        <f t="shared" si="5"/>
        <v>0</v>
      </c>
      <c r="AG26" s="67">
        <f t="shared" si="5"/>
        <v>0</v>
      </c>
      <c r="AH26" s="67">
        <f t="shared" si="5"/>
        <v>0</v>
      </c>
      <c r="AI26" s="67">
        <f t="shared" si="5"/>
        <v>0</v>
      </c>
      <c r="AJ26" s="67">
        <f t="shared" si="5"/>
        <v>0</v>
      </c>
      <c r="AK26" s="67">
        <f t="shared" si="5"/>
        <v>0</v>
      </c>
      <c r="AL26" s="67">
        <f t="shared" si="5"/>
        <v>0</v>
      </c>
      <c r="AM26" s="67">
        <f t="shared" si="5"/>
        <v>0</v>
      </c>
      <c r="AN26" s="236">
        <f t="shared" si="5"/>
        <v>0</v>
      </c>
      <c r="AO26" s="236">
        <f t="shared" si="5"/>
        <v>0</v>
      </c>
      <c r="AP26" s="67">
        <f t="shared" si="5"/>
        <v>0</v>
      </c>
      <c r="AQ26" s="67">
        <f t="shared" si="5"/>
        <v>0</v>
      </c>
      <c r="AR26" s="67">
        <f t="shared" si="5"/>
        <v>0</v>
      </c>
      <c r="AS26" s="67">
        <f t="shared" si="5"/>
        <v>0</v>
      </c>
      <c r="AT26" s="67">
        <f t="shared" si="5"/>
        <v>0</v>
      </c>
      <c r="AU26" s="67">
        <f t="shared" si="5"/>
        <v>0</v>
      </c>
      <c r="AV26" s="67">
        <f t="shared" si="5"/>
        <v>0</v>
      </c>
      <c r="AW26" s="67">
        <f t="shared" si="5"/>
        <v>0</v>
      </c>
      <c r="AX26" s="67">
        <f t="shared" si="5"/>
        <v>0</v>
      </c>
      <c r="AY26" s="67">
        <f t="shared" si="5"/>
        <v>0</v>
      </c>
      <c r="AZ26" s="67">
        <f t="shared" si="5"/>
        <v>0</v>
      </c>
      <c r="BA26" s="67">
        <f t="shared" si="5"/>
        <v>0</v>
      </c>
      <c r="BB26" s="67">
        <f t="shared" si="5"/>
        <v>0</v>
      </c>
      <c r="BC26" s="67">
        <f t="shared" si="5"/>
        <v>0</v>
      </c>
      <c r="BD26" s="67">
        <f t="shared" si="5"/>
        <v>0</v>
      </c>
      <c r="BE26" s="67">
        <f t="shared" si="5"/>
        <v>0</v>
      </c>
      <c r="BF26" s="67">
        <f t="shared" si="5"/>
        <v>3.3295507200000003</v>
      </c>
      <c r="BG26" s="67">
        <f t="shared" si="5"/>
        <v>3.37235218</v>
      </c>
      <c r="BH26" s="67">
        <f t="shared" si="5"/>
        <v>69.849138589999995</v>
      </c>
      <c r="BI26" s="67">
        <f t="shared" si="5"/>
        <v>18.75190911</v>
      </c>
      <c r="BJ26" s="67">
        <f t="shared" si="5"/>
        <v>0</v>
      </c>
      <c r="BK26" s="67">
        <f t="shared" si="5"/>
        <v>0</v>
      </c>
    </row>
    <row r="27" spans="1:63" ht="31.5">
      <c r="A27" s="43" t="s">
        <v>59</v>
      </c>
      <c r="B27" s="44" t="s">
        <v>60</v>
      </c>
      <c r="C27" s="45" t="s">
        <v>45</v>
      </c>
      <c r="D27" s="67">
        <f t="shared" ref="D27:BK27" si="6">SUM(D28,D32,D35,D42)</f>
        <v>0</v>
      </c>
      <c r="E27" s="67">
        <f t="shared" si="6"/>
        <v>0</v>
      </c>
      <c r="F27" s="67">
        <f t="shared" si="6"/>
        <v>0</v>
      </c>
      <c r="G27" s="67">
        <f t="shared" si="6"/>
        <v>0</v>
      </c>
      <c r="H27" s="67">
        <f t="shared" si="6"/>
        <v>0</v>
      </c>
      <c r="I27" s="67">
        <f t="shared" si="6"/>
        <v>0</v>
      </c>
      <c r="J27" s="67">
        <f t="shared" si="6"/>
        <v>0</v>
      </c>
      <c r="K27" s="67">
        <f t="shared" si="6"/>
        <v>0</v>
      </c>
      <c r="L27" s="67">
        <f t="shared" si="6"/>
        <v>0</v>
      </c>
      <c r="M27" s="67">
        <f t="shared" si="6"/>
        <v>0</v>
      </c>
      <c r="N27" s="67">
        <f t="shared" si="6"/>
        <v>0</v>
      </c>
      <c r="O27" s="67">
        <f t="shared" si="6"/>
        <v>0</v>
      </c>
      <c r="P27" s="67">
        <f t="shared" si="6"/>
        <v>0</v>
      </c>
      <c r="Q27" s="67">
        <f t="shared" si="6"/>
        <v>0</v>
      </c>
      <c r="R27" s="67">
        <f t="shared" si="6"/>
        <v>0</v>
      </c>
      <c r="S27" s="67">
        <f t="shared" si="6"/>
        <v>0</v>
      </c>
      <c r="T27" s="67">
        <f t="shared" si="6"/>
        <v>0</v>
      </c>
      <c r="U27" s="67">
        <f t="shared" si="6"/>
        <v>0</v>
      </c>
      <c r="V27" s="67">
        <f t="shared" si="6"/>
        <v>0</v>
      </c>
      <c r="W27" s="67">
        <f t="shared" si="6"/>
        <v>0</v>
      </c>
      <c r="X27" s="67">
        <f t="shared" si="6"/>
        <v>0</v>
      </c>
      <c r="Y27" s="67">
        <f t="shared" si="6"/>
        <v>0</v>
      </c>
      <c r="Z27" s="67">
        <f t="shared" si="6"/>
        <v>0</v>
      </c>
      <c r="AA27" s="67">
        <f t="shared" si="6"/>
        <v>0</v>
      </c>
      <c r="AB27" s="67">
        <f t="shared" si="6"/>
        <v>0</v>
      </c>
      <c r="AC27" s="67">
        <f t="shared" si="6"/>
        <v>0</v>
      </c>
      <c r="AD27" s="67">
        <f t="shared" si="6"/>
        <v>0</v>
      </c>
      <c r="AE27" s="67">
        <f t="shared" si="6"/>
        <v>0</v>
      </c>
      <c r="AF27" s="67">
        <f t="shared" si="6"/>
        <v>0</v>
      </c>
      <c r="AG27" s="67">
        <f t="shared" si="6"/>
        <v>0</v>
      </c>
      <c r="AH27" s="67">
        <f t="shared" si="6"/>
        <v>0</v>
      </c>
      <c r="AI27" s="67">
        <f t="shared" si="6"/>
        <v>0</v>
      </c>
      <c r="AJ27" s="67">
        <f t="shared" si="6"/>
        <v>0</v>
      </c>
      <c r="AK27" s="67">
        <f t="shared" si="6"/>
        <v>0</v>
      </c>
      <c r="AL27" s="67">
        <f t="shared" si="6"/>
        <v>0</v>
      </c>
      <c r="AM27" s="67">
        <f t="shared" si="6"/>
        <v>0</v>
      </c>
      <c r="AN27" s="236">
        <f t="shared" si="6"/>
        <v>0</v>
      </c>
      <c r="AO27" s="236">
        <f t="shared" si="6"/>
        <v>0</v>
      </c>
      <c r="AP27" s="67">
        <f t="shared" si="6"/>
        <v>0</v>
      </c>
      <c r="AQ27" s="67">
        <f t="shared" si="6"/>
        <v>0</v>
      </c>
      <c r="AR27" s="67">
        <f t="shared" si="6"/>
        <v>0</v>
      </c>
      <c r="AS27" s="67">
        <f t="shared" si="6"/>
        <v>0</v>
      </c>
      <c r="AT27" s="67">
        <f t="shared" si="6"/>
        <v>0</v>
      </c>
      <c r="AU27" s="67">
        <f t="shared" si="6"/>
        <v>0</v>
      </c>
      <c r="AV27" s="67">
        <f t="shared" si="6"/>
        <v>0</v>
      </c>
      <c r="AW27" s="67">
        <f t="shared" si="6"/>
        <v>0</v>
      </c>
      <c r="AX27" s="67">
        <f t="shared" si="6"/>
        <v>0</v>
      </c>
      <c r="AY27" s="67">
        <f t="shared" si="6"/>
        <v>0</v>
      </c>
      <c r="AZ27" s="67">
        <f t="shared" si="6"/>
        <v>0</v>
      </c>
      <c r="BA27" s="67">
        <f t="shared" si="6"/>
        <v>0</v>
      </c>
      <c r="BB27" s="67">
        <f t="shared" si="6"/>
        <v>0</v>
      </c>
      <c r="BC27" s="67">
        <f t="shared" si="6"/>
        <v>0</v>
      </c>
      <c r="BD27" s="67">
        <f t="shared" si="6"/>
        <v>0</v>
      </c>
      <c r="BE27" s="67">
        <f t="shared" si="6"/>
        <v>0</v>
      </c>
      <c r="BF27" s="67">
        <f t="shared" si="6"/>
        <v>0</v>
      </c>
      <c r="BG27" s="67">
        <f t="shared" si="6"/>
        <v>0</v>
      </c>
      <c r="BH27" s="67">
        <f t="shared" si="6"/>
        <v>0</v>
      </c>
      <c r="BI27" s="67">
        <f t="shared" si="6"/>
        <v>0</v>
      </c>
      <c r="BJ27" s="67">
        <f t="shared" si="6"/>
        <v>0</v>
      </c>
      <c r="BK27" s="67">
        <f t="shared" si="6"/>
        <v>0</v>
      </c>
    </row>
    <row r="28" spans="1:63" ht="47.25">
      <c r="A28" s="43" t="s">
        <v>61</v>
      </c>
      <c r="B28" s="44" t="s">
        <v>62</v>
      </c>
      <c r="C28" s="45" t="s">
        <v>45</v>
      </c>
      <c r="D28" s="67">
        <f t="shared" ref="D28:BK28" si="7">SUM(D29:D31)</f>
        <v>0</v>
      </c>
      <c r="E28" s="67">
        <f t="shared" si="7"/>
        <v>0</v>
      </c>
      <c r="F28" s="67">
        <f t="shared" si="7"/>
        <v>0</v>
      </c>
      <c r="G28" s="67">
        <f t="shared" si="7"/>
        <v>0</v>
      </c>
      <c r="H28" s="67">
        <f t="shared" si="7"/>
        <v>0</v>
      </c>
      <c r="I28" s="67">
        <f t="shared" si="7"/>
        <v>0</v>
      </c>
      <c r="J28" s="67">
        <f t="shared" si="7"/>
        <v>0</v>
      </c>
      <c r="K28" s="67">
        <f t="shared" si="7"/>
        <v>0</v>
      </c>
      <c r="L28" s="67">
        <f t="shared" si="7"/>
        <v>0</v>
      </c>
      <c r="M28" s="67">
        <f t="shared" si="7"/>
        <v>0</v>
      </c>
      <c r="N28" s="67">
        <f t="shared" si="7"/>
        <v>0</v>
      </c>
      <c r="O28" s="67">
        <f t="shared" si="7"/>
        <v>0</v>
      </c>
      <c r="P28" s="67">
        <f t="shared" si="7"/>
        <v>0</v>
      </c>
      <c r="Q28" s="67">
        <f t="shared" si="7"/>
        <v>0</v>
      </c>
      <c r="R28" s="67">
        <f t="shared" si="7"/>
        <v>0</v>
      </c>
      <c r="S28" s="67">
        <f t="shared" si="7"/>
        <v>0</v>
      </c>
      <c r="T28" s="67">
        <f t="shared" si="7"/>
        <v>0</v>
      </c>
      <c r="U28" s="67">
        <f t="shared" si="7"/>
        <v>0</v>
      </c>
      <c r="V28" s="67">
        <f t="shared" si="7"/>
        <v>0</v>
      </c>
      <c r="W28" s="67">
        <f t="shared" si="7"/>
        <v>0</v>
      </c>
      <c r="X28" s="67">
        <f t="shared" si="7"/>
        <v>0</v>
      </c>
      <c r="Y28" s="67">
        <f t="shared" si="7"/>
        <v>0</v>
      </c>
      <c r="Z28" s="67">
        <f t="shared" si="7"/>
        <v>0</v>
      </c>
      <c r="AA28" s="67">
        <f t="shared" si="7"/>
        <v>0</v>
      </c>
      <c r="AB28" s="67">
        <f t="shared" si="7"/>
        <v>0</v>
      </c>
      <c r="AC28" s="67">
        <f t="shared" si="7"/>
        <v>0</v>
      </c>
      <c r="AD28" s="67">
        <f t="shared" si="7"/>
        <v>0</v>
      </c>
      <c r="AE28" s="67">
        <f t="shared" si="7"/>
        <v>0</v>
      </c>
      <c r="AF28" s="67">
        <f t="shared" si="7"/>
        <v>0</v>
      </c>
      <c r="AG28" s="67">
        <f t="shared" si="7"/>
        <v>0</v>
      </c>
      <c r="AH28" s="67">
        <f t="shared" si="7"/>
        <v>0</v>
      </c>
      <c r="AI28" s="67">
        <f t="shared" si="7"/>
        <v>0</v>
      </c>
      <c r="AJ28" s="67">
        <f t="shared" si="7"/>
        <v>0</v>
      </c>
      <c r="AK28" s="67">
        <f t="shared" si="7"/>
        <v>0</v>
      </c>
      <c r="AL28" s="67">
        <f t="shared" si="7"/>
        <v>0</v>
      </c>
      <c r="AM28" s="67">
        <f t="shared" si="7"/>
        <v>0</v>
      </c>
      <c r="AN28" s="236">
        <f t="shared" si="7"/>
        <v>0</v>
      </c>
      <c r="AO28" s="236">
        <f t="shared" si="7"/>
        <v>0</v>
      </c>
      <c r="AP28" s="67">
        <f t="shared" si="7"/>
        <v>0</v>
      </c>
      <c r="AQ28" s="67">
        <f t="shared" si="7"/>
        <v>0</v>
      </c>
      <c r="AR28" s="67">
        <f t="shared" si="7"/>
        <v>0</v>
      </c>
      <c r="AS28" s="67">
        <f t="shared" si="7"/>
        <v>0</v>
      </c>
      <c r="AT28" s="67">
        <f t="shared" si="7"/>
        <v>0</v>
      </c>
      <c r="AU28" s="67">
        <f t="shared" si="7"/>
        <v>0</v>
      </c>
      <c r="AV28" s="67">
        <f t="shared" si="7"/>
        <v>0</v>
      </c>
      <c r="AW28" s="67">
        <f t="shared" si="7"/>
        <v>0</v>
      </c>
      <c r="AX28" s="67">
        <f t="shared" si="7"/>
        <v>0</v>
      </c>
      <c r="AY28" s="67">
        <f t="shared" si="7"/>
        <v>0</v>
      </c>
      <c r="AZ28" s="67">
        <f t="shared" si="7"/>
        <v>0</v>
      </c>
      <c r="BA28" s="67">
        <f t="shared" si="7"/>
        <v>0</v>
      </c>
      <c r="BB28" s="67">
        <f t="shared" si="7"/>
        <v>0</v>
      </c>
      <c r="BC28" s="67">
        <f t="shared" si="7"/>
        <v>0</v>
      </c>
      <c r="BD28" s="67">
        <f t="shared" si="7"/>
        <v>0</v>
      </c>
      <c r="BE28" s="67">
        <f t="shared" si="7"/>
        <v>0</v>
      </c>
      <c r="BF28" s="67">
        <f t="shared" si="7"/>
        <v>0</v>
      </c>
      <c r="BG28" s="67">
        <f t="shared" si="7"/>
        <v>0</v>
      </c>
      <c r="BH28" s="67">
        <f t="shared" si="7"/>
        <v>0</v>
      </c>
      <c r="BI28" s="67">
        <f t="shared" si="7"/>
        <v>0</v>
      </c>
      <c r="BJ28" s="67">
        <f t="shared" si="7"/>
        <v>0</v>
      </c>
      <c r="BK28" s="67">
        <f t="shared" si="7"/>
        <v>0</v>
      </c>
    </row>
    <row r="29" spans="1:63" ht="78.75">
      <c r="A29" s="43" t="s">
        <v>63</v>
      </c>
      <c r="B29" s="44" t="s">
        <v>64</v>
      </c>
      <c r="C29" s="45" t="s">
        <v>45</v>
      </c>
      <c r="D29" s="67">
        <v>0</v>
      </c>
      <c r="E29" s="67">
        <v>0</v>
      </c>
      <c r="F29" s="67">
        <v>0</v>
      </c>
      <c r="G29" s="67">
        <v>0</v>
      </c>
      <c r="H29" s="67">
        <v>0</v>
      </c>
      <c r="I29" s="67">
        <v>0</v>
      </c>
      <c r="J29" s="67">
        <v>0</v>
      </c>
      <c r="K29" s="67">
        <v>0</v>
      </c>
      <c r="L29" s="67">
        <v>0</v>
      </c>
      <c r="M29" s="67">
        <v>0</v>
      </c>
      <c r="N29" s="67">
        <v>0</v>
      </c>
      <c r="O29" s="67">
        <v>0</v>
      </c>
      <c r="P29" s="67">
        <v>0</v>
      </c>
      <c r="Q29" s="67">
        <v>0</v>
      </c>
      <c r="R29" s="67">
        <v>0</v>
      </c>
      <c r="S29" s="67">
        <v>0</v>
      </c>
      <c r="T29" s="67">
        <v>0</v>
      </c>
      <c r="U29" s="67">
        <v>0</v>
      </c>
      <c r="V29" s="67">
        <v>0</v>
      </c>
      <c r="W29" s="67">
        <v>0</v>
      </c>
      <c r="X29" s="67">
        <v>0</v>
      </c>
      <c r="Y29" s="67">
        <v>0</v>
      </c>
      <c r="Z29" s="67">
        <v>0</v>
      </c>
      <c r="AA29" s="67">
        <v>0</v>
      </c>
      <c r="AB29" s="67">
        <v>0</v>
      </c>
      <c r="AC29" s="67">
        <v>0</v>
      </c>
      <c r="AD29" s="67">
        <v>0</v>
      </c>
      <c r="AE29" s="67">
        <v>0</v>
      </c>
      <c r="AF29" s="67">
        <v>0</v>
      </c>
      <c r="AG29" s="67">
        <v>0</v>
      </c>
      <c r="AH29" s="67">
        <v>0</v>
      </c>
      <c r="AI29" s="67">
        <v>0</v>
      </c>
      <c r="AJ29" s="67">
        <v>0</v>
      </c>
      <c r="AK29" s="67">
        <v>0</v>
      </c>
      <c r="AL29" s="67">
        <v>0</v>
      </c>
      <c r="AM29" s="67">
        <v>0</v>
      </c>
      <c r="AN29" s="236">
        <v>0</v>
      </c>
      <c r="AO29" s="236">
        <v>0</v>
      </c>
      <c r="AP29" s="67">
        <v>0</v>
      </c>
      <c r="AQ29" s="67">
        <v>0</v>
      </c>
      <c r="AR29" s="67">
        <v>0</v>
      </c>
      <c r="AS29" s="67">
        <v>0</v>
      </c>
      <c r="AT29" s="67">
        <v>0</v>
      </c>
      <c r="AU29" s="67">
        <v>0</v>
      </c>
      <c r="AV29" s="67">
        <v>0</v>
      </c>
      <c r="AW29" s="67">
        <v>0</v>
      </c>
      <c r="AX29" s="67">
        <v>0</v>
      </c>
      <c r="AY29" s="67">
        <v>0</v>
      </c>
      <c r="AZ29" s="67">
        <v>0</v>
      </c>
      <c r="BA29" s="67">
        <v>0</v>
      </c>
      <c r="BB29" s="67">
        <v>0</v>
      </c>
      <c r="BC29" s="67">
        <v>0</v>
      </c>
      <c r="BD29" s="67">
        <v>0</v>
      </c>
      <c r="BE29" s="67">
        <v>0</v>
      </c>
      <c r="BF29" s="67">
        <v>0</v>
      </c>
      <c r="BG29" s="67">
        <v>0</v>
      </c>
      <c r="BH29" s="67">
        <v>0</v>
      </c>
      <c r="BI29" s="67">
        <v>0</v>
      </c>
      <c r="BJ29" s="67">
        <v>0</v>
      </c>
      <c r="BK29" s="67">
        <v>0</v>
      </c>
    </row>
    <row r="30" spans="1:63" ht="78.75">
      <c r="A30" s="43" t="s">
        <v>65</v>
      </c>
      <c r="B30" s="44" t="s">
        <v>66</v>
      </c>
      <c r="C30" s="45" t="s">
        <v>45</v>
      </c>
      <c r="D30" s="67">
        <v>0</v>
      </c>
      <c r="E30" s="67">
        <v>0</v>
      </c>
      <c r="F30" s="67">
        <v>0</v>
      </c>
      <c r="G30" s="67">
        <v>0</v>
      </c>
      <c r="H30" s="67">
        <v>0</v>
      </c>
      <c r="I30" s="67">
        <v>0</v>
      </c>
      <c r="J30" s="67">
        <v>0</v>
      </c>
      <c r="K30" s="67">
        <v>0</v>
      </c>
      <c r="L30" s="67">
        <v>0</v>
      </c>
      <c r="M30" s="67">
        <v>0</v>
      </c>
      <c r="N30" s="67">
        <v>0</v>
      </c>
      <c r="O30" s="67">
        <v>0</v>
      </c>
      <c r="P30" s="67">
        <v>0</v>
      </c>
      <c r="Q30" s="67">
        <v>0</v>
      </c>
      <c r="R30" s="67">
        <v>0</v>
      </c>
      <c r="S30" s="67">
        <v>0</v>
      </c>
      <c r="T30" s="67">
        <v>0</v>
      </c>
      <c r="U30" s="67">
        <v>0</v>
      </c>
      <c r="V30" s="67">
        <v>0</v>
      </c>
      <c r="W30" s="67">
        <v>0</v>
      </c>
      <c r="X30" s="67">
        <v>0</v>
      </c>
      <c r="Y30" s="67">
        <v>0</v>
      </c>
      <c r="Z30" s="67">
        <v>0</v>
      </c>
      <c r="AA30" s="67">
        <v>0</v>
      </c>
      <c r="AB30" s="67">
        <v>0</v>
      </c>
      <c r="AC30" s="67">
        <v>0</v>
      </c>
      <c r="AD30" s="67">
        <v>0</v>
      </c>
      <c r="AE30" s="67">
        <v>0</v>
      </c>
      <c r="AF30" s="67">
        <v>0</v>
      </c>
      <c r="AG30" s="67">
        <v>0</v>
      </c>
      <c r="AH30" s="67">
        <v>0</v>
      </c>
      <c r="AI30" s="67">
        <v>0</v>
      </c>
      <c r="AJ30" s="67">
        <v>0</v>
      </c>
      <c r="AK30" s="67">
        <v>0</v>
      </c>
      <c r="AL30" s="67">
        <v>0</v>
      </c>
      <c r="AM30" s="67">
        <v>0</v>
      </c>
      <c r="AN30" s="236">
        <v>0</v>
      </c>
      <c r="AO30" s="236">
        <v>0</v>
      </c>
      <c r="AP30" s="67">
        <v>0</v>
      </c>
      <c r="AQ30" s="67">
        <v>0</v>
      </c>
      <c r="AR30" s="67">
        <v>0</v>
      </c>
      <c r="AS30" s="67">
        <v>0</v>
      </c>
      <c r="AT30" s="67">
        <v>0</v>
      </c>
      <c r="AU30" s="67">
        <v>0</v>
      </c>
      <c r="AV30" s="67">
        <v>0</v>
      </c>
      <c r="AW30" s="67">
        <v>0</v>
      </c>
      <c r="AX30" s="67">
        <v>0</v>
      </c>
      <c r="AY30" s="67">
        <v>0</v>
      </c>
      <c r="AZ30" s="67">
        <v>0</v>
      </c>
      <c r="BA30" s="67">
        <v>0</v>
      </c>
      <c r="BB30" s="67">
        <v>0</v>
      </c>
      <c r="BC30" s="67">
        <v>0</v>
      </c>
      <c r="BD30" s="67">
        <v>0</v>
      </c>
      <c r="BE30" s="67">
        <v>0</v>
      </c>
      <c r="BF30" s="67">
        <v>0</v>
      </c>
      <c r="BG30" s="67">
        <v>0</v>
      </c>
      <c r="BH30" s="67">
        <v>0</v>
      </c>
      <c r="BI30" s="67">
        <v>0</v>
      </c>
      <c r="BJ30" s="67">
        <v>0</v>
      </c>
      <c r="BK30" s="67">
        <v>0</v>
      </c>
    </row>
    <row r="31" spans="1:63" ht="63">
      <c r="A31" s="43" t="s">
        <v>67</v>
      </c>
      <c r="B31" s="44" t="s">
        <v>68</v>
      </c>
      <c r="C31" s="45" t="s">
        <v>45</v>
      </c>
      <c r="D31" s="67">
        <v>0</v>
      </c>
      <c r="E31" s="67">
        <v>0</v>
      </c>
      <c r="F31" s="67">
        <v>0</v>
      </c>
      <c r="G31" s="67">
        <v>0</v>
      </c>
      <c r="H31" s="67">
        <v>0</v>
      </c>
      <c r="I31" s="67">
        <v>0</v>
      </c>
      <c r="J31" s="67">
        <v>0</v>
      </c>
      <c r="K31" s="67">
        <v>0</v>
      </c>
      <c r="L31" s="67">
        <v>0</v>
      </c>
      <c r="M31" s="67">
        <v>0</v>
      </c>
      <c r="N31" s="67">
        <v>0</v>
      </c>
      <c r="O31" s="67">
        <v>0</v>
      </c>
      <c r="P31" s="67">
        <v>0</v>
      </c>
      <c r="Q31" s="67">
        <v>0</v>
      </c>
      <c r="R31" s="67">
        <v>0</v>
      </c>
      <c r="S31" s="67">
        <v>0</v>
      </c>
      <c r="T31" s="67">
        <v>0</v>
      </c>
      <c r="U31" s="67">
        <v>0</v>
      </c>
      <c r="V31" s="67">
        <v>0</v>
      </c>
      <c r="W31" s="67">
        <v>0</v>
      </c>
      <c r="X31" s="67">
        <v>0</v>
      </c>
      <c r="Y31" s="67">
        <v>0</v>
      </c>
      <c r="Z31" s="67">
        <v>0</v>
      </c>
      <c r="AA31" s="67">
        <v>0</v>
      </c>
      <c r="AB31" s="67">
        <v>0</v>
      </c>
      <c r="AC31" s="67">
        <v>0</v>
      </c>
      <c r="AD31" s="67">
        <v>0</v>
      </c>
      <c r="AE31" s="67">
        <v>0</v>
      </c>
      <c r="AF31" s="67">
        <v>0</v>
      </c>
      <c r="AG31" s="67">
        <v>0</v>
      </c>
      <c r="AH31" s="67">
        <v>0</v>
      </c>
      <c r="AI31" s="67">
        <v>0</v>
      </c>
      <c r="AJ31" s="67">
        <v>0</v>
      </c>
      <c r="AK31" s="67">
        <v>0</v>
      </c>
      <c r="AL31" s="67">
        <v>0</v>
      </c>
      <c r="AM31" s="67">
        <v>0</v>
      </c>
      <c r="AN31" s="236">
        <v>0</v>
      </c>
      <c r="AO31" s="236">
        <v>0</v>
      </c>
      <c r="AP31" s="67">
        <v>0</v>
      </c>
      <c r="AQ31" s="67">
        <v>0</v>
      </c>
      <c r="AR31" s="67">
        <v>0</v>
      </c>
      <c r="AS31" s="67">
        <v>0</v>
      </c>
      <c r="AT31" s="67">
        <v>0</v>
      </c>
      <c r="AU31" s="67">
        <v>0</v>
      </c>
      <c r="AV31" s="67">
        <v>0</v>
      </c>
      <c r="AW31" s="67">
        <v>0</v>
      </c>
      <c r="AX31" s="67">
        <v>0</v>
      </c>
      <c r="AY31" s="67">
        <v>0</v>
      </c>
      <c r="AZ31" s="67">
        <v>0</v>
      </c>
      <c r="BA31" s="67">
        <v>0</v>
      </c>
      <c r="BB31" s="67">
        <v>0</v>
      </c>
      <c r="BC31" s="67">
        <v>0</v>
      </c>
      <c r="BD31" s="67">
        <v>0</v>
      </c>
      <c r="BE31" s="67">
        <v>0</v>
      </c>
      <c r="BF31" s="67">
        <v>0</v>
      </c>
      <c r="BG31" s="67">
        <v>0</v>
      </c>
      <c r="BH31" s="67">
        <v>0</v>
      </c>
      <c r="BI31" s="67">
        <v>0</v>
      </c>
      <c r="BJ31" s="67">
        <v>0</v>
      </c>
      <c r="BK31" s="67">
        <v>0</v>
      </c>
    </row>
    <row r="32" spans="1:63" ht="47.25">
      <c r="A32" s="43" t="s">
        <v>69</v>
      </c>
      <c r="B32" s="44" t="s">
        <v>70</v>
      </c>
      <c r="C32" s="45" t="s">
        <v>45</v>
      </c>
      <c r="D32" s="67">
        <f t="shared" ref="D32:BK32" si="8">SUM(D33:D34)</f>
        <v>0</v>
      </c>
      <c r="E32" s="67">
        <f t="shared" si="8"/>
        <v>0</v>
      </c>
      <c r="F32" s="67">
        <f t="shared" si="8"/>
        <v>0</v>
      </c>
      <c r="G32" s="67">
        <f t="shared" si="8"/>
        <v>0</v>
      </c>
      <c r="H32" s="67">
        <f t="shared" si="8"/>
        <v>0</v>
      </c>
      <c r="I32" s="67">
        <f t="shared" si="8"/>
        <v>0</v>
      </c>
      <c r="J32" s="67">
        <f t="shared" si="8"/>
        <v>0</v>
      </c>
      <c r="K32" s="67">
        <f t="shared" si="8"/>
        <v>0</v>
      </c>
      <c r="L32" s="67">
        <f t="shared" si="8"/>
        <v>0</v>
      </c>
      <c r="M32" s="67">
        <f t="shared" si="8"/>
        <v>0</v>
      </c>
      <c r="N32" s="67">
        <f t="shared" si="8"/>
        <v>0</v>
      </c>
      <c r="O32" s="67">
        <f t="shared" si="8"/>
        <v>0</v>
      </c>
      <c r="P32" s="67">
        <f t="shared" si="8"/>
        <v>0</v>
      </c>
      <c r="Q32" s="67">
        <f t="shared" si="8"/>
        <v>0</v>
      </c>
      <c r="R32" s="67">
        <f t="shared" si="8"/>
        <v>0</v>
      </c>
      <c r="S32" s="67">
        <f t="shared" si="8"/>
        <v>0</v>
      </c>
      <c r="T32" s="67">
        <f t="shared" si="8"/>
        <v>0</v>
      </c>
      <c r="U32" s="67">
        <f t="shared" si="8"/>
        <v>0</v>
      </c>
      <c r="V32" s="67">
        <f t="shared" si="8"/>
        <v>0</v>
      </c>
      <c r="W32" s="67">
        <f t="shared" si="8"/>
        <v>0</v>
      </c>
      <c r="X32" s="67">
        <f t="shared" si="8"/>
        <v>0</v>
      </c>
      <c r="Y32" s="67">
        <f t="shared" si="8"/>
        <v>0</v>
      </c>
      <c r="Z32" s="67">
        <f t="shared" si="8"/>
        <v>0</v>
      </c>
      <c r="AA32" s="67">
        <f t="shared" si="8"/>
        <v>0</v>
      </c>
      <c r="AB32" s="67">
        <f t="shared" si="8"/>
        <v>0</v>
      </c>
      <c r="AC32" s="67">
        <f t="shared" si="8"/>
        <v>0</v>
      </c>
      <c r="AD32" s="67">
        <f t="shared" si="8"/>
        <v>0</v>
      </c>
      <c r="AE32" s="67">
        <f t="shared" si="8"/>
        <v>0</v>
      </c>
      <c r="AF32" s="67">
        <f t="shared" si="8"/>
        <v>0</v>
      </c>
      <c r="AG32" s="67">
        <f t="shared" si="8"/>
        <v>0</v>
      </c>
      <c r="AH32" s="67">
        <f t="shared" si="8"/>
        <v>0</v>
      </c>
      <c r="AI32" s="67">
        <f t="shared" si="8"/>
        <v>0</v>
      </c>
      <c r="AJ32" s="67">
        <f t="shared" si="8"/>
        <v>0</v>
      </c>
      <c r="AK32" s="67">
        <f t="shared" si="8"/>
        <v>0</v>
      </c>
      <c r="AL32" s="67">
        <f t="shared" si="8"/>
        <v>0</v>
      </c>
      <c r="AM32" s="67">
        <f t="shared" si="8"/>
        <v>0</v>
      </c>
      <c r="AN32" s="236">
        <f t="shared" si="8"/>
        <v>0</v>
      </c>
      <c r="AO32" s="236">
        <f t="shared" si="8"/>
        <v>0</v>
      </c>
      <c r="AP32" s="67">
        <f t="shared" si="8"/>
        <v>0</v>
      </c>
      <c r="AQ32" s="67">
        <f t="shared" si="8"/>
        <v>0</v>
      </c>
      <c r="AR32" s="67">
        <f t="shared" si="8"/>
        <v>0</v>
      </c>
      <c r="AS32" s="67">
        <f t="shared" si="8"/>
        <v>0</v>
      </c>
      <c r="AT32" s="67">
        <f t="shared" si="8"/>
        <v>0</v>
      </c>
      <c r="AU32" s="67">
        <f t="shared" si="8"/>
        <v>0</v>
      </c>
      <c r="AV32" s="67">
        <f t="shared" si="8"/>
        <v>0</v>
      </c>
      <c r="AW32" s="67">
        <f t="shared" si="8"/>
        <v>0</v>
      </c>
      <c r="AX32" s="67">
        <f t="shared" si="8"/>
        <v>0</v>
      </c>
      <c r="AY32" s="67">
        <f t="shared" si="8"/>
        <v>0</v>
      </c>
      <c r="AZ32" s="67">
        <f t="shared" si="8"/>
        <v>0</v>
      </c>
      <c r="BA32" s="67">
        <f t="shared" si="8"/>
        <v>0</v>
      </c>
      <c r="BB32" s="67">
        <f t="shared" si="8"/>
        <v>0</v>
      </c>
      <c r="BC32" s="67">
        <f t="shared" si="8"/>
        <v>0</v>
      </c>
      <c r="BD32" s="67">
        <f t="shared" si="8"/>
        <v>0</v>
      </c>
      <c r="BE32" s="67">
        <f t="shared" si="8"/>
        <v>0</v>
      </c>
      <c r="BF32" s="67">
        <f t="shared" si="8"/>
        <v>0</v>
      </c>
      <c r="BG32" s="67">
        <f t="shared" si="8"/>
        <v>0</v>
      </c>
      <c r="BH32" s="67">
        <f t="shared" si="8"/>
        <v>0</v>
      </c>
      <c r="BI32" s="67">
        <f t="shared" si="8"/>
        <v>0</v>
      </c>
      <c r="BJ32" s="67">
        <f t="shared" si="8"/>
        <v>0</v>
      </c>
      <c r="BK32" s="67">
        <f t="shared" si="8"/>
        <v>0</v>
      </c>
    </row>
    <row r="33" spans="1:63" ht="78.75">
      <c r="A33" s="43" t="s">
        <v>71</v>
      </c>
      <c r="B33" s="44" t="s">
        <v>72</v>
      </c>
      <c r="C33" s="45" t="s">
        <v>45</v>
      </c>
      <c r="D33" s="67">
        <v>0</v>
      </c>
      <c r="E33" s="67">
        <v>0</v>
      </c>
      <c r="F33" s="67">
        <v>0</v>
      </c>
      <c r="G33" s="67">
        <v>0</v>
      </c>
      <c r="H33" s="67">
        <v>0</v>
      </c>
      <c r="I33" s="67">
        <v>0</v>
      </c>
      <c r="J33" s="67">
        <v>0</v>
      </c>
      <c r="K33" s="67">
        <v>0</v>
      </c>
      <c r="L33" s="67">
        <v>0</v>
      </c>
      <c r="M33" s="67">
        <v>0</v>
      </c>
      <c r="N33" s="67">
        <v>0</v>
      </c>
      <c r="O33" s="67">
        <v>0</v>
      </c>
      <c r="P33" s="67">
        <v>0</v>
      </c>
      <c r="Q33" s="67">
        <v>0</v>
      </c>
      <c r="R33" s="67">
        <v>0</v>
      </c>
      <c r="S33" s="67">
        <v>0</v>
      </c>
      <c r="T33" s="67">
        <v>0</v>
      </c>
      <c r="U33" s="67">
        <v>0</v>
      </c>
      <c r="V33" s="67">
        <v>0</v>
      </c>
      <c r="W33" s="67">
        <v>0</v>
      </c>
      <c r="X33" s="67">
        <v>0</v>
      </c>
      <c r="Y33" s="67">
        <v>0</v>
      </c>
      <c r="Z33" s="67">
        <v>0</v>
      </c>
      <c r="AA33" s="67">
        <v>0</v>
      </c>
      <c r="AB33" s="67">
        <v>0</v>
      </c>
      <c r="AC33" s="67">
        <v>0</v>
      </c>
      <c r="AD33" s="67">
        <v>0</v>
      </c>
      <c r="AE33" s="67">
        <v>0</v>
      </c>
      <c r="AF33" s="67">
        <v>0</v>
      </c>
      <c r="AG33" s="67">
        <v>0</v>
      </c>
      <c r="AH33" s="67">
        <v>0</v>
      </c>
      <c r="AI33" s="67">
        <v>0</v>
      </c>
      <c r="AJ33" s="67">
        <v>0</v>
      </c>
      <c r="AK33" s="67">
        <v>0</v>
      </c>
      <c r="AL33" s="67">
        <v>0</v>
      </c>
      <c r="AM33" s="67">
        <v>0</v>
      </c>
      <c r="AN33" s="236">
        <v>0</v>
      </c>
      <c r="AO33" s="236">
        <v>0</v>
      </c>
      <c r="AP33" s="67">
        <v>0</v>
      </c>
      <c r="AQ33" s="67">
        <v>0</v>
      </c>
      <c r="AR33" s="67">
        <v>0</v>
      </c>
      <c r="AS33" s="67">
        <v>0</v>
      </c>
      <c r="AT33" s="67">
        <v>0</v>
      </c>
      <c r="AU33" s="67">
        <v>0</v>
      </c>
      <c r="AV33" s="67">
        <v>0</v>
      </c>
      <c r="AW33" s="67">
        <v>0</v>
      </c>
      <c r="AX33" s="67">
        <v>0</v>
      </c>
      <c r="AY33" s="67">
        <v>0</v>
      </c>
      <c r="AZ33" s="67">
        <v>0</v>
      </c>
      <c r="BA33" s="67">
        <v>0</v>
      </c>
      <c r="BB33" s="67">
        <v>0</v>
      </c>
      <c r="BC33" s="67">
        <v>0</v>
      </c>
      <c r="BD33" s="67">
        <v>0</v>
      </c>
      <c r="BE33" s="67">
        <v>0</v>
      </c>
      <c r="BF33" s="67">
        <v>0</v>
      </c>
      <c r="BG33" s="67">
        <v>0</v>
      </c>
      <c r="BH33" s="67">
        <v>0</v>
      </c>
      <c r="BI33" s="67">
        <v>0</v>
      </c>
      <c r="BJ33" s="67">
        <v>0</v>
      </c>
      <c r="BK33" s="67">
        <v>0</v>
      </c>
    </row>
    <row r="34" spans="1:63" ht="47.25">
      <c r="A34" s="43" t="s">
        <v>73</v>
      </c>
      <c r="B34" s="44" t="s">
        <v>74</v>
      </c>
      <c r="C34" s="45" t="s">
        <v>45</v>
      </c>
      <c r="D34" s="67">
        <v>0</v>
      </c>
      <c r="E34" s="67">
        <v>0</v>
      </c>
      <c r="F34" s="67">
        <v>0</v>
      </c>
      <c r="G34" s="67">
        <v>0</v>
      </c>
      <c r="H34" s="67">
        <v>0</v>
      </c>
      <c r="I34" s="67">
        <v>0</v>
      </c>
      <c r="J34" s="67">
        <v>0</v>
      </c>
      <c r="K34" s="67">
        <v>0</v>
      </c>
      <c r="L34" s="67">
        <v>0</v>
      </c>
      <c r="M34" s="67">
        <v>0</v>
      </c>
      <c r="N34" s="67">
        <v>0</v>
      </c>
      <c r="O34" s="67">
        <v>0</v>
      </c>
      <c r="P34" s="67">
        <v>0</v>
      </c>
      <c r="Q34" s="67">
        <v>0</v>
      </c>
      <c r="R34" s="67">
        <v>0</v>
      </c>
      <c r="S34" s="67">
        <v>0</v>
      </c>
      <c r="T34" s="67">
        <v>0</v>
      </c>
      <c r="U34" s="67">
        <v>0</v>
      </c>
      <c r="V34" s="67">
        <v>0</v>
      </c>
      <c r="W34" s="67">
        <v>0</v>
      </c>
      <c r="X34" s="67">
        <v>0</v>
      </c>
      <c r="Y34" s="67">
        <v>0</v>
      </c>
      <c r="Z34" s="67">
        <v>0</v>
      </c>
      <c r="AA34" s="67">
        <v>0</v>
      </c>
      <c r="AB34" s="67">
        <v>0</v>
      </c>
      <c r="AC34" s="67">
        <v>0</v>
      </c>
      <c r="AD34" s="67">
        <v>0</v>
      </c>
      <c r="AE34" s="67">
        <v>0</v>
      </c>
      <c r="AF34" s="67">
        <v>0</v>
      </c>
      <c r="AG34" s="67">
        <v>0</v>
      </c>
      <c r="AH34" s="67">
        <v>0</v>
      </c>
      <c r="AI34" s="67">
        <v>0</v>
      </c>
      <c r="AJ34" s="67">
        <v>0</v>
      </c>
      <c r="AK34" s="67">
        <v>0</v>
      </c>
      <c r="AL34" s="67">
        <v>0</v>
      </c>
      <c r="AM34" s="67">
        <v>0</v>
      </c>
      <c r="AN34" s="236">
        <v>0</v>
      </c>
      <c r="AO34" s="236">
        <v>0</v>
      </c>
      <c r="AP34" s="67">
        <v>0</v>
      </c>
      <c r="AQ34" s="67">
        <v>0</v>
      </c>
      <c r="AR34" s="67">
        <v>0</v>
      </c>
      <c r="AS34" s="67">
        <v>0</v>
      </c>
      <c r="AT34" s="67">
        <v>0</v>
      </c>
      <c r="AU34" s="67">
        <v>0</v>
      </c>
      <c r="AV34" s="67">
        <v>0</v>
      </c>
      <c r="AW34" s="67">
        <v>0</v>
      </c>
      <c r="AX34" s="67">
        <v>0</v>
      </c>
      <c r="AY34" s="67">
        <v>0</v>
      </c>
      <c r="AZ34" s="67">
        <v>0</v>
      </c>
      <c r="BA34" s="67">
        <v>0</v>
      </c>
      <c r="BB34" s="67">
        <v>0</v>
      </c>
      <c r="BC34" s="67">
        <v>0</v>
      </c>
      <c r="BD34" s="67">
        <v>0</v>
      </c>
      <c r="BE34" s="67">
        <v>0</v>
      </c>
      <c r="BF34" s="67">
        <v>0</v>
      </c>
      <c r="BG34" s="67">
        <v>0</v>
      </c>
      <c r="BH34" s="67">
        <v>0</v>
      </c>
      <c r="BI34" s="67">
        <v>0</v>
      </c>
      <c r="BJ34" s="67">
        <v>0</v>
      </c>
      <c r="BK34" s="67">
        <v>0</v>
      </c>
    </row>
    <row r="35" spans="1:63" ht="63">
      <c r="A35" s="43" t="s">
        <v>75</v>
      </c>
      <c r="B35" s="44" t="s">
        <v>76</v>
      </c>
      <c r="C35" s="45" t="s">
        <v>45</v>
      </c>
      <c r="D35" s="67">
        <f t="shared" ref="D35:BK35" si="9">SUM(D36:D41)</f>
        <v>0</v>
      </c>
      <c r="E35" s="67">
        <f t="shared" si="9"/>
        <v>0</v>
      </c>
      <c r="F35" s="67">
        <f t="shared" si="9"/>
        <v>0</v>
      </c>
      <c r="G35" s="67">
        <f t="shared" si="9"/>
        <v>0</v>
      </c>
      <c r="H35" s="67">
        <f t="shared" si="9"/>
        <v>0</v>
      </c>
      <c r="I35" s="67">
        <f t="shared" si="9"/>
        <v>0</v>
      </c>
      <c r="J35" s="67">
        <f t="shared" si="9"/>
        <v>0</v>
      </c>
      <c r="K35" s="67">
        <f t="shared" si="9"/>
        <v>0</v>
      </c>
      <c r="L35" s="67">
        <f t="shared" si="9"/>
        <v>0</v>
      </c>
      <c r="M35" s="67">
        <f t="shared" si="9"/>
        <v>0</v>
      </c>
      <c r="N35" s="67">
        <f t="shared" si="9"/>
        <v>0</v>
      </c>
      <c r="O35" s="67">
        <f t="shared" si="9"/>
        <v>0</v>
      </c>
      <c r="P35" s="67">
        <f t="shared" si="9"/>
        <v>0</v>
      </c>
      <c r="Q35" s="67">
        <f t="shared" si="9"/>
        <v>0</v>
      </c>
      <c r="R35" s="67">
        <f t="shared" si="9"/>
        <v>0</v>
      </c>
      <c r="S35" s="67">
        <f t="shared" si="9"/>
        <v>0</v>
      </c>
      <c r="T35" s="67">
        <f t="shared" si="9"/>
        <v>0</v>
      </c>
      <c r="U35" s="67">
        <f t="shared" si="9"/>
        <v>0</v>
      </c>
      <c r="V35" s="67">
        <f t="shared" si="9"/>
        <v>0</v>
      </c>
      <c r="W35" s="67">
        <f t="shared" si="9"/>
        <v>0</v>
      </c>
      <c r="X35" s="67">
        <f t="shared" si="9"/>
        <v>0</v>
      </c>
      <c r="Y35" s="67">
        <f t="shared" si="9"/>
        <v>0</v>
      </c>
      <c r="Z35" s="67">
        <f t="shared" si="9"/>
        <v>0</v>
      </c>
      <c r="AA35" s="67">
        <f t="shared" si="9"/>
        <v>0</v>
      </c>
      <c r="AB35" s="67">
        <f t="shared" si="9"/>
        <v>0</v>
      </c>
      <c r="AC35" s="67">
        <f t="shared" si="9"/>
        <v>0</v>
      </c>
      <c r="AD35" s="67">
        <f t="shared" si="9"/>
        <v>0</v>
      </c>
      <c r="AE35" s="67">
        <f t="shared" si="9"/>
        <v>0</v>
      </c>
      <c r="AF35" s="67">
        <f t="shared" si="9"/>
        <v>0</v>
      </c>
      <c r="AG35" s="67">
        <f t="shared" si="9"/>
        <v>0</v>
      </c>
      <c r="AH35" s="67">
        <f t="shared" si="9"/>
        <v>0</v>
      </c>
      <c r="AI35" s="67">
        <f t="shared" si="9"/>
        <v>0</v>
      </c>
      <c r="AJ35" s="67">
        <f t="shared" si="9"/>
        <v>0</v>
      </c>
      <c r="AK35" s="67">
        <f t="shared" si="9"/>
        <v>0</v>
      </c>
      <c r="AL35" s="67">
        <f t="shared" si="9"/>
        <v>0</v>
      </c>
      <c r="AM35" s="67">
        <f t="shared" si="9"/>
        <v>0</v>
      </c>
      <c r="AN35" s="236">
        <f t="shared" si="9"/>
        <v>0</v>
      </c>
      <c r="AO35" s="236">
        <f t="shared" si="9"/>
        <v>0</v>
      </c>
      <c r="AP35" s="67">
        <f t="shared" si="9"/>
        <v>0</v>
      </c>
      <c r="AQ35" s="67">
        <f t="shared" si="9"/>
        <v>0</v>
      </c>
      <c r="AR35" s="67">
        <f t="shared" si="9"/>
        <v>0</v>
      </c>
      <c r="AS35" s="67">
        <f t="shared" si="9"/>
        <v>0</v>
      </c>
      <c r="AT35" s="67">
        <f t="shared" si="9"/>
        <v>0</v>
      </c>
      <c r="AU35" s="67">
        <f t="shared" si="9"/>
        <v>0</v>
      </c>
      <c r="AV35" s="67">
        <f t="shared" si="9"/>
        <v>0</v>
      </c>
      <c r="AW35" s="67">
        <f t="shared" si="9"/>
        <v>0</v>
      </c>
      <c r="AX35" s="67">
        <f t="shared" si="9"/>
        <v>0</v>
      </c>
      <c r="AY35" s="67">
        <f t="shared" si="9"/>
        <v>0</v>
      </c>
      <c r="AZ35" s="67">
        <f t="shared" si="9"/>
        <v>0</v>
      </c>
      <c r="BA35" s="67">
        <f t="shared" si="9"/>
        <v>0</v>
      </c>
      <c r="BB35" s="67">
        <f t="shared" si="9"/>
        <v>0</v>
      </c>
      <c r="BC35" s="67">
        <f t="shared" si="9"/>
        <v>0</v>
      </c>
      <c r="BD35" s="67">
        <f t="shared" si="9"/>
        <v>0</v>
      </c>
      <c r="BE35" s="67">
        <f t="shared" si="9"/>
        <v>0</v>
      </c>
      <c r="BF35" s="67">
        <f t="shared" si="9"/>
        <v>0</v>
      </c>
      <c r="BG35" s="67">
        <f t="shared" si="9"/>
        <v>0</v>
      </c>
      <c r="BH35" s="67">
        <f t="shared" si="9"/>
        <v>0</v>
      </c>
      <c r="BI35" s="67">
        <f t="shared" si="9"/>
        <v>0</v>
      </c>
      <c r="BJ35" s="67">
        <f t="shared" si="9"/>
        <v>0</v>
      </c>
      <c r="BK35" s="67">
        <f t="shared" si="9"/>
        <v>0</v>
      </c>
    </row>
    <row r="36" spans="1:63" ht="141.75">
      <c r="A36" s="43" t="s">
        <v>77</v>
      </c>
      <c r="B36" s="44" t="s">
        <v>78</v>
      </c>
      <c r="C36" s="45" t="s">
        <v>45</v>
      </c>
      <c r="D36" s="67">
        <v>0</v>
      </c>
      <c r="E36" s="67">
        <v>0</v>
      </c>
      <c r="F36" s="67">
        <v>0</v>
      </c>
      <c r="G36" s="67">
        <v>0</v>
      </c>
      <c r="H36" s="67">
        <v>0</v>
      </c>
      <c r="I36" s="67">
        <v>0</v>
      </c>
      <c r="J36" s="67">
        <v>0</v>
      </c>
      <c r="K36" s="67">
        <v>0</v>
      </c>
      <c r="L36" s="67">
        <v>0</v>
      </c>
      <c r="M36" s="67">
        <v>0</v>
      </c>
      <c r="N36" s="67">
        <v>0</v>
      </c>
      <c r="O36" s="67">
        <v>0</v>
      </c>
      <c r="P36" s="67">
        <v>0</v>
      </c>
      <c r="Q36" s="67">
        <v>0</v>
      </c>
      <c r="R36" s="67">
        <v>0</v>
      </c>
      <c r="S36" s="67">
        <v>0</v>
      </c>
      <c r="T36" s="67">
        <v>0</v>
      </c>
      <c r="U36" s="67">
        <v>0</v>
      </c>
      <c r="V36" s="67">
        <v>0</v>
      </c>
      <c r="W36" s="67">
        <v>0</v>
      </c>
      <c r="X36" s="67">
        <v>0</v>
      </c>
      <c r="Y36" s="67">
        <v>0</v>
      </c>
      <c r="Z36" s="67">
        <v>0</v>
      </c>
      <c r="AA36" s="67">
        <v>0</v>
      </c>
      <c r="AB36" s="67">
        <v>0</v>
      </c>
      <c r="AC36" s="67">
        <v>0</v>
      </c>
      <c r="AD36" s="67">
        <v>0</v>
      </c>
      <c r="AE36" s="67">
        <v>0</v>
      </c>
      <c r="AF36" s="67">
        <v>0</v>
      </c>
      <c r="AG36" s="67">
        <v>0</v>
      </c>
      <c r="AH36" s="67">
        <v>0</v>
      </c>
      <c r="AI36" s="67">
        <v>0</v>
      </c>
      <c r="AJ36" s="67">
        <v>0</v>
      </c>
      <c r="AK36" s="67">
        <v>0</v>
      </c>
      <c r="AL36" s="67">
        <v>0</v>
      </c>
      <c r="AM36" s="67">
        <v>0</v>
      </c>
      <c r="AN36" s="236">
        <v>0</v>
      </c>
      <c r="AO36" s="236">
        <v>0</v>
      </c>
      <c r="AP36" s="67">
        <v>0</v>
      </c>
      <c r="AQ36" s="67">
        <v>0</v>
      </c>
      <c r="AR36" s="67">
        <v>0</v>
      </c>
      <c r="AS36" s="67">
        <v>0</v>
      </c>
      <c r="AT36" s="67">
        <v>0</v>
      </c>
      <c r="AU36" s="67">
        <v>0</v>
      </c>
      <c r="AV36" s="67">
        <v>0</v>
      </c>
      <c r="AW36" s="67">
        <v>0</v>
      </c>
      <c r="AX36" s="67">
        <v>0</v>
      </c>
      <c r="AY36" s="67">
        <v>0</v>
      </c>
      <c r="AZ36" s="67">
        <v>0</v>
      </c>
      <c r="BA36" s="67">
        <v>0</v>
      </c>
      <c r="BB36" s="67">
        <v>0</v>
      </c>
      <c r="BC36" s="67">
        <v>0</v>
      </c>
      <c r="BD36" s="67">
        <v>0</v>
      </c>
      <c r="BE36" s="67">
        <v>0</v>
      </c>
      <c r="BF36" s="67">
        <v>0</v>
      </c>
      <c r="BG36" s="67">
        <v>0</v>
      </c>
      <c r="BH36" s="67">
        <v>0</v>
      </c>
      <c r="BI36" s="67">
        <v>0</v>
      </c>
      <c r="BJ36" s="67">
        <v>0</v>
      </c>
      <c r="BK36" s="67">
        <v>0</v>
      </c>
    </row>
    <row r="37" spans="1:63" ht="126">
      <c r="A37" s="43" t="s">
        <v>77</v>
      </c>
      <c r="B37" s="44" t="s">
        <v>79</v>
      </c>
      <c r="C37" s="45" t="s">
        <v>45</v>
      </c>
      <c r="D37" s="67">
        <v>0</v>
      </c>
      <c r="E37" s="67">
        <v>0</v>
      </c>
      <c r="F37" s="67">
        <v>0</v>
      </c>
      <c r="G37" s="67">
        <v>0</v>
      </c>
      <c r="H37" s="67">
        <v>0</v>
      </c>
      <c r="I37" s="67">
        <v>0</v>
      </c>
      <c r="J37" s="67">
        <v>0</v>
      </c>
      <c r="K37" s="67">
        <v>0</v>
      </c>
      <c r="L37" s="67">
        <v>0</v>
      </c>
      <c r="M37" s="67">
        <v>0</v>
      </c>
      <c r="N37" s="67">
        <v>0</v>
      </c>
      <c r="O37" s="67">
        <v>0</v>
      </c>
      <c r="P37" s="67">
        <v>0</v>
      </c>
      <c r="Q37" s="67">
        <v>0</v>
      </c>
      <c r="R37" s="67">
        <v>0</v>
      </c>
      <c r="S37" s="67">
        <v>0</v>
      </c>
      <c r="T37" s="67">
        <v>0</v>
      </c>
      <c r="U37" s="67">
        <v>0</v>
      </c>
      <c r="V37" s="67">
        <v>0</v>
      </c>
      <c r="W37" s="67">
        <v>0</v>
      </c>
      <c r="X37" s="67">
        <v>0</v>
      </c>
      <c r="Y37" s="67">
        <v>0</v>
      </c>
      <c r="Z37" s="67">
        <v>0</v>
      </c>
      <c r="AA37" s="67">
        <v>0</v>
      </c>
      <c r="AB37" s="67">
        <v>0</v>
      </c>
      <c r="AC37" s="67">
        <v>0</v>
      </c>
      <c r="AD37" s="67">
        <v>0</v>
      </c>
      <c r="AE37" s="67">
        <v>0</v>
      </c>
      <c r="AF37" s="67">
        <v>0</v>
      </c>
      <c r="AG37" s="67">
        <v>0</v>
      </c>
      <c r="AH37" s="67">
        <v>0</v>
      </c>
      <c r="AI37" s="67">
        <v>0</v>
      </c>
      <c r="AJ37" s="67">
        <v>0</v>
      </c>
      <c r="AK37" s="67">
        <v>0</v>
      </c>
      <c r="AL37" s="67">
        <v>0</v>
      </c>
      <c r="AM37" s="67">
        <v>0</v>
      </c>
      <c r="AN37" s="236">
        <v>0</v>
      </c>
      <c r="AO37" s="236">
        <v>0</v>
      </c>
      <c r="AP37" s="67">
        <v>0</v>
      </c>
      <c r="AQ37" s="67">
        <v>0</v>
      </c>
      <c r="AR37" s="67">
        <v>0</v>
      </c>
      <c r="AS37" s="67">
        <v>0</v>
      </c>
      <c r="AT37" s="67">
        <v>0</v>
      </c>
      <c r="AU37" s="67">
        <v>0</v>
      </c>
      <c r="AV37" s="67">
        <v>0</v>
      </c>
      <c r="AW37" s="67">
        <v>0</v>
      </c>
      <c r="AX37" s="67">
        <v>0</v>
      </c>
      <c r="AY37" s="67">
        <v>0</v>
      </c>
      <c r="AZ37" s="67">
        <v>0</v>
      </c>
      <c r="BA37" s="67">
        <v>0</v>
      </c>
      <c r="BB37" s="67">
        <v>0</v>
      </c>
      <c r="BC37" s="67">
        <v>0</v>
      </c>
      <c r="BD37" s="67">
        <v>0</v>
      </c>
      <c r="BE37" s="67">
        <v>0</v>
      </c>
      <c r="BF37" s="67">
        <v>0</v>
      </c>
      <c r="BG37" s="67">
        <v>0</v>
      </c>
      <c r="BH37" s="67">
        <v>0</v>
      </c>
      <c r="BI37" s="67">
        <v>0</v>
      </c>
      <c r="BJ37" s="67">
        <v>0</v>
      </c>
      <c r="BK37" s="67">
        <v>0</v>
      </c>
    </row>
    <row r="38" spans="1:63" ht="126">
      <c r="A38" s="43" t="s">
        <v>77</v>
      </c>
      <c r="B38" s="44" t="s">
        <v>80</v>
      </c>
      <c r="C38" s="45" t="s">
        <v>45</v>
      </c>
      <c r="D38" s="67">
        <v>0</v>
      </c>
      <c r="E38" s="67">
        <v>0</v>
      </c>
      <c r="F38" s="67">
        <v>0</v>
      </c>
      <c r="G38" s="67">
        <v>0</v>
      </c>
      <c r="H38" s="67">
        <v>0</v>
      </c>
      <c r="I38" s="67">
        <v>0</v>
      </c>
      <c r="J38" s="67">
        <v>0</v>
      </c>
      <c r="K38" s="67">
        <v>0</v>
      </c>
      <c r="L38" s="67">
        <v>0</v>
      </c>
      <c r="M38" s="67">
        <v>0</v>
      </c>
      <c r="N38" s="67">
        <v>0</v>
      </c>
      <c r="O38" s="67">
        <v>0</v>
      </c>
      <c r="P38" s="67">
        <v>0</v>
      </c>
      <c r="Q38" s="67">
        <v>0</v>
      </c>
      <c r="R38" s="67">
        <v>0</v>
      </c>
      <c r="S38" s="67">
        <v>0</v>
      </c>
      <c r="T38" s="67">
        <v>0</v>
      </c>
      <c r="U38" s="67">
        <v>0</v>
      </c>
      <c r="V38" s="67">
        <v>0</v>
      </c>
      <c r="W38" s="67">
        <v>0</v>
      </c>
      <c r="X38" s="67">
        <v>0</v>
      </c>
      <c r="Y38" s="67">
        <v>0</v>
      </c>
      <c r="Z38" s="67">
        <v>0</v>
      </c>
      <c r="AA38" s="67">
        <v>0</v>
      </c>
      <c r="AB38" s="67">
        <v>0</v>
      </c>
      <c r="AC38" s="67">
        <v>0</v>
      </c>
      <c r="AD38" s="67">
        <v>0</v>
      </c>
      <c r="AE38" s="67">
        <v>0</v>
      </c>
      <c r="AF38" s="67">
        <v>0</v>
      </c>
      <c r="AG38" s="67">
        <v>0</v>
      </c>
      <c r="AH38" s="67">
        <v>0</v>
      </c>
      <c r="AI38" s="67">
        <v>0</v>
      </c>
      <c r="AJ38" s="67">
        <v>0</v>
      </c>
      <c r="AK38" s="67">
        <v>0</v>
      </c>
      <c r="AL38" s="67">
        <v>0</v>
      </c>
      <c r="AM38" s="67">
        <v>0</v>
      </c>
      <c r="AN38" s="236">
        <v>0</v>
      </c>
      <c r="AO38" s="236">
        <v>0</v>
      </c>
      <c r="AP38" s="67">
        <v>0</v>
      </c>
      <c r="AQ38" s="67">
        <v>0</v>
      </c>
      <c r="AR38" s="67">
        <v>0</v>
      </c>
      <c r="AS38" s="67">
        <v>0</v>
      </c>
      <c r="AT38" s="67">
        <v>0</v>
      </c>
      <c r="AU38" s="67">
        <v>0</v>
      </c>
      <c r="AV38" s="67">
        <v>0</v>
      </c>
      <c r="AW38" s="67">
        <v>0</v>
      </c>
      <c r="AX38" s="67">
        <v>0</v>
      </c>
      <c r="AY38" s="67">
        <v>0</v>
      </c>
      <c r="AZ38" s="67">
        <v>0</v>
      </c>
      <c r="BA38" s="67">
        <v>0</v>
      </c>
      <c r="BB38" s="67">
        <v>0</v>
      </c>
      <c r="BC38" s="67">
        <v>0</v>
      </c>
      <c r="BD38" s="67">
        <v>0</v>
      </c>
      <c r="BE38" s="67">
        <v>0</v>
      </c>
      <c r="BF38" s="67">
        <v>0</v>
      </c>
      <c r="BG38" s="67">
        <v>0</v>
      </c>
      <c r="BH38" s="67">
        <v>0</v>
      </c>
      <c r="BI38" s="67">
        <v>0</v>
      </c>
      <c r="BJ38" s="67">
        <v>0</v>
      </c>
      <c r="BK38" s="67">
        <v>0</v>
      </c>
    </row>
    <row r="39" spans="1:63" ht="141.75">
      <c r="A39" s="43" t="s">
        <v>81</v>
      </c>
      <c r="B39" s="44" t="s">
        <v>78</v>
      </c>
      <c r="C39" s="45" t="s">
        <v>45</v>
      </c>
      <c r="D39" s="67">
        <v>0</v>
      </c>
      <c r="E39" s="67">
        <v>0</v>
      </c>
      <c r="F39" s="67">
        <v>0</v>
      </c>
      <c r="G39" s="67">
        <v>0</v>
      </c>
      <c r="H39" s="67">
        <v>0</v>
      </c>
      <c r="I39" s="67">
        <v>0</v>
      </c>
      <c r="J39" s="67">
        <v>0</v>
      </c>
      <c r="K39" s="67">
        <v>0</v>
      </c>
      <c r="L39" s="67">
        <v>0</v>
      </c>
      <c r="M39" s="67">
        <v>0</v>
      </c>
      <c r="N39" s="67">
        <v>0</v>
      </c>
      <c r="O39" s="67">
        <v>0</v>
      </c>
      <c r="P39" s="67">
        <v>0</v>
      </c>
      <c r="Q39" s="67">
        <v>0</v>
      </c>
      <c r="R39" s="67">
        <v>0</v>
      </c>
      <c r="S39" s="67">
        <v>0</v>
      </c>
      <c r="T39" s="67">
        <v>0</v>
      </c>
      <c r="U39" s="67">
        <v>0</v>
      </c>
      <c r="V39" s="67">
        <v>0</v>
      </c>
      <c r="W39" s="67">
        <v>0</v>
      </c>
      <c r="X39" s="67">
        <v>0</v>
      </c>
      <c r="Y39" s="67">
        <v>0</v>
      </c>
      <c r="Z39" s="67">
        <v>0</v>
      </c>
      <c r="AA39" s="67">
        <v>0</v>
      </c>
      <c r="AB39" s="67">
        <v>0</v>
      </c>
      <c r="AC39" s="67">
        <v>0</v>
      </c>
      <c r="AD39" s="67">
        <v>0</v>
      </c>
      <c r="AE39" s="67">
        <v>0</v>
      </c>
      <c r="AF39" s="67">
        <v>0</v>
      </c>
      <c r="AG39" s="67">
        <v>0</v>
      </c>
      <c r="AH39" s="67">
        <v>0</v>
      </c>
      <c r="AI39" s="67">
        <v>0</v>
      </c>
      <c r="AJ39" s="67">
        <v>0</v>
      </c>
      <c r="AK39" s="67">
        <v>0</v>
      </c>
      <c r="AL39" s="67">
        <v>0</v>
      </c>
      <c r="AM39" s="67">
        <v>0</v>
      </c>
      <c r="AN39" s="236">
        <v>0</v>
      </c>
      <c r="AO39" s="236">
        <v>0</v>
      </c>
      <c r="AP39" s="67">
        <v>0</v>
      </c>
      <c r="AQ39" s="67">
        <v>0</v>
      </c>
      <c r="AR39" s="67">
        <v>0</v>
      </c>
      <c r="AS39" s="67">
        <v>0</v>
      </c>
      <c r="AT39" s="67">
        <v>0</v>
      </c>
      <c r="AU39" s="67">
        <v>0</v>
      </c>
      <c r="AV39" s="67">
        <v>0</v>
      </c>
      <c r="AW39" s="67">
        <v>0</v>
      </c>
      <c r="AX39" s="67">
        <v>0</v>
      </c>
      <c r="AY39" s="67">
        <v>0</v>
      </c>
      <c r="AZ39" s="67">
        <v>0</v>
      </c>
      <c r="BA39" s="67">
        <v>0</v>
      </c>
      <c r="BB39" s="67">
        <v>0</v>
      </c>
      <c r="BC39" s="67">
        <v>0</v>
      </c>
      <c r="BD39" s="67">
        <v>0</v>
      </c>
      <c r="BE39" s="67">
        <v>0</v>
      </c>
      <c r="BF39" s="67">
        <v>0</v>
      </c>
      <c r="BG39" s="67">
        <v>0</v>
      </c>
      <c r="BH39" s="67">
        <v>0</v>
      </c>
      <c r="BI39" s="67">
        <v>0</v>
      </c>
      <c r="BJ39" s="67">
        <v>0</v>
      </c>
      <c r="BK39" s="67">
        <v>0</v>
      </c>
    </row>
    <row r="40" spans="1:63" ht="126">
      <c r="A40" s="43" t="s">
        <v>81</v>
      </c>
      <c r="B40" s="44" t="s">
        <v>79</v>
      </c>
      <c r="C40" s="45" t="s">
        <v>45</v>
      </c>
      <c r="D40" s="67">
        <v>0</v>
      </c>
      <c r="E40" s="67">
        <v>0</v>
      </c>
      <c r="F40" s="67">
        <v>0</v>
      </c>
      <c r="G40" s="67">
        <v>0</v>
      </c>
      <c r="H40" s="67">
        <v>0</v>
      </c>
      <c r="I40" s="67">
        <v>0</v>
      </c>
      <c r="J40" s="67">
        <v>0</v>
      </c>
      <c r="K40" s="67">
        <v>0</v>
      </c>
      <c r="L40" s="67">
        <v>0</v>
      </c>
      <c r="M40" s="67">
        <v>0</v>
      </c>
      <c r="N40" s="67">
        <v>0</v>
      </c>
      <c r="O40" s="67">
        <v>0</v>
      </c>
      <c r="P40" s="67">
        <v>0</v>
      </c>
      <c r="Q40" s="67">
        <v>0</v>
      </c>
      <c r="R40" s="67">
        <v>0</v>
      </c>
      <c r="S40" s="67">
        <v>0</v>
      </c>
      <c r="T40" s="67">
        <v>0</v>
      </c>
      <c r="U40" s="67">
        <v>0</v>
      </c>
      <c r="V40" s="67">
        <v>0</v>
      </c>
      <c r="W40" s="67">
        <v>0</v>
      </c>
      <c r="X40" s="67">
        <v>0</v>
      </c>
      <c r="Y40" s="67">
        <v>0</v>
      </c>
      <c r="Z40" s="67">
        <v>0</v>
      </c>
      <c r="AA40" s="67">
        <v>0</v>
      </c>
      <c r="AB40" s="67">
        <v>0</v>
      </c>
      <c r="AC40" s="67">
        <v>0</v>
      </c>
      <c r="AD40" s="67">
        <v>0</v>
      </c>
      <c r="AE40" s="67">
        <v>0</v>
      </c>
      <c r="AF40" s="67">
        <v>0</v>
      </c>
      <c r="AG40" s="67">
        <v>0</v>
      </c>
      <c r="AH40" s="67">
        <v>0</v>
      </c>
      <c r="AI40" s="67">
        <v>0</v>
      </c>
      <c r="AJ40" s="67">
        <v>0</v>
      </c>
      <c r="AK40" s="67">
        <v>0</v>
      </c>
      <c r="AL40" s="67">
        <v>0</v>
      </c>
      <c r="AM40" s="67">
        <v>0</v>
      </c>
      <c r="AN40" s="236">
        <v>0</v>
      </c>
      <c r="AO40" s="236">
        <v>0</v>
      </c>
      <c r="AP40" s="67">
        <v>0</v>
      </c>
      <c r="AQ40" s="67">
        <v>0</v>
      </c>
      <c r="AR40" s="67">
        <v>0</v>
      </c>
      <c r="AS40" s="67">
        <v>0</v>
      </c>
      <c r="AT40" s="67">
        <v>0</v>
      </c>
      <c r="AU40" s="67">
        <v>0</v>
      </c>
      <c r="AV40" s="67">
        <v>0</v>
      </c>
      <c r="AW40" s="67">
        <v>0</v>
      </c>
      <c r="AX40" s="67">
        <v>0</v>
      </c>
      <c r="AY40" s="67">
        <v>0</v>
      </c>
      <c r="AZ40" s="67">
        <v>0</v>
      </c>
      <c r="BA40" s="67">
        <v>0</v>
      </c>
      <c r="BB40" s="67">
        <v>0</v>
      </c>
      <c r="BC40" s="67">
        <v>0</v>
      </c>
      <c r="BD40" s="67">
        <v>0</v>
      </c>
      <c r="BE40" s="67">
        <v>0</v>
      </c>
      <c r="BF40" s="67">
        <v>0</v>
      </c>
      <c r="BG40" s="67">
        <v>0</v>
      </c>
      <c r="BH40" s="67">
        <v>0</v>
      </c>
      <c r="BI40" s="67">
        <v>0</v>
      </c>
      <c r="BJ40" s="67">
        <v>0</v>
      </c>
      <c r="BK40" s="67">
        <v>0</v>
      </c>
    </row>
    <row r="41" spans="1:63" ht="126">
      <c r="A41" s="43" t="s">
        <v>81</v>
      </c>
      <c r="B41" s="44" t="s">
        <v>82</v>
      </c>
      <c r="C41" s="45" t="s">
        <v>45</v>
      </c>
      <c r="D41" s="67">
        <v>0</v>
      </c>
      <c r="E41" s="67">
        <v>0</v>
      </c>
      <c r="F41" s="67">
        <v>0</v>
      </c>
      <c r="G41" s="67">
        <v>0</v>
      </c>
      <c r="H41" s="67">
        <v>0</v>
      </c>
      <c r="I41" s="67">
        <v>0</v>
      </c>
      <c r="J41" s="67">
        <v>0</v>
      </c>
      <c r="K41" s="67">
        <v>0</v>
      </c>
      <c r="L41" s="67">
        <v>0</v>
      </c>
      <c r="M41" s="67">
        <v>0</v>
      </c>
      <c r="N41" s="67">
        <v>0</v>
      </c>
      <c r="O41" s="67">
        <v>0</v>
      </c>
      <c r="P41" s="67">
        <v>0</v>
      </c>
      <c r="Q41" s="67">
        <v>0</v>
      </c>
      <c r="R41" s="67">
        <v>0</v>
      </c>
      <c r="S41" s="67">
        <v>0</v>
      </c>
      <c r="T41" s="67">
        <v>0</v>
      </c>
      <c r="U41" s="67">
        <v>0</v>
      </c>
      <c r="V41" s="67">
        <v>0</v>
      </c>
      <c r="W41" s="67">
        <v>0</v>
      </c>
      <c r="X41" s="67">
        <v>0</v>
      </c>
      <c r="Y41" s="67">
        <v>0</v>
      </c>
      <c r="Z41" s="67">
        <v>0</v>
      </c>
      <c r="AA41" s="67">
        <v>0</v>
      </c>
      <c r="AB41" s="67">
        <v>0</v>
      </c>
      <c r="AC41" s="67">
        <v>0</v>
      </c>
      <c r="AD41" s="67">
        <v>0</v>
      </c>
      <c r="AE41" s="67">
        <v>0</v>
      </c>
      <c r="AF41" s="67">
        <v>0</v>
      </c>
      <c r="AG41" s="67">
        <v>0</v>
      </c>
      <c r="AH41" s="67">
        <v>0</v>
      </c>
      <c r="AI41" s="67">
        <v>0</v>
      </c>
      <c r="AJ41" s="67">
        <v>0</v>
      </c>
      <c r="AK41" s="67">
        <v>0</v>
      </c>
      <c r="AL41" s="67">
        <v>0</v>
      </c>
      <c r="AM41" s="67">
        <v>0</v>
      </c>
      <c r="AN41" s="236">
        <v>0</v>
      </c>
      <c r="AO41" s="236">
        <v>0</v>
      </c>
      <c r="AP41" s="67">
        <v>0</v>
      </c>
      <c r="AQ41" s="67">
        <v>0</v>
      </c>
      <c r="AR41" s="67">
        <v>0</v>
      </c>
      <c r="AS41" s="67">
        <v>0</v>
      </c>
      <c r="AT41" s="67">
        <v>0</v>
      </c>
      <c r="AU41" s="67">
        <v>0</v>
      </c>
      <c r="AV41" s="67">
        <v>0</v>
      </c>
      <c r="AW41" s="67">
        <v>0</v>
      </c>
      <c r="AX41" s="67">
        <v>0</v>
      </c>
      <c r="AY41" s="67">
        <v>0</v>
      </c>
      <c r="AZ41" s="67">
        <v>0</v>
      </c>
      <c r="BA41" s="67">
        <v>0</v>
      </c>
      <c r="BB41" s="67">
        <v>0</v>
      </c>
      <c r="BC41" s="67">
        <v>0</v>
      </c>
      <c r="BD41" s="67">
        <v>0</v>
      </c>
      <c r="BE41" s="67">
        <v>0</v>
      </c>
      <c r="BF41" s="67">
        <v>0</v>
      </c>
      <c r="BG41" s="67">
        <v>0</v>
      </c>
      <c r="BH41" s="67">
        <v>0</v>
      </c>
      <c r="BI41" s="67">
        <v>0</v>
      </c>
      <c r="BJ41" s="67">
        <v>0</v>
      </c>
      <c r="BK41" s="67">
        <v>0</v>
      </c>
    </row>
    <row r="42" spans="1:63" ht="110.25">
      <c r="A42" s="43" t="s">
        <v>83</v>
      </c>
      <c r="B42" s="44" t="s">
        <v>84</v>
      </c>
      <c r="C42" s="45" t="s">
        <v>45</v>
      </c>
      <c r="D42" s="67">
        <f t="shared" ref="D42:BK42" si="10">SUM(D43:D44)</f>
        <v>0</v>
      </c>
      <c r="E42" s="67">
        <f t="shared" si="10"/>
        <v>0</v>
      </c>
      <c r="F42" s="67">
        <f t="shared" si="10"/>
        <v>0</v>
      </c>
      <c r="G42" s="67">
        <f t="shared" si="10"/>
        <v>0</v>
      </c>
      <c r="H42" s="67">
        <f t="shared" si="10"/>
        <v>0</v>
      </c>
      <c r="I42" s="67">
        <f t="shared" si="10"/>
        <v>0</v>
      </c>
      <c r="J42" s="67">
        <f t="shared" si="10"/>
        <v>0</v>
      </c>
      <c r="K42" s="67">
        <f t="shared" si="10"/>
        <v>0</v>
      </c>
      <c r="L42" s="67">
        <f t="shared" si="10"/>
        <v>0</v>
      </c>
      <c r="M42" s="67">
        <f t="shared" si="10"/>
        <v>0</v>
      </c>
      <c r="N42" s="67">
        <f t="shared" si="10"/>
        <v>0</v>
      </c>
      <c r="O42" s="67">
        <f t="shared" si="10"/>
        <v>0</v>
      </c>
      <c r="P42" s="67">
        <f t="shared" si="10"/>
        <v>0</v>
      </c>
      <c r="Q42" s="67">
        <f t="shared" si="10"/>
        <v>0</v>
      </c>
      <c r="R42" s="67">
        <f t="shared" si="10"/>
        <v>0</v>
      </c>
      <c r="S42" s="67">
        <f t="shared" si="10"/>
        <v>0</v>
      </c>
      <c r="T42" s="67">
        <f t="shared" si="10"/>
        <v>0</v>
      </c>
      <c r="U42" s="67">
        <f t="shared" si="10"/>
        <v>0</v>
      </c>
      <c r="V42" s="67">
        <f t="shared" si="10"/>
        <v>0</v>
      </c>
      <c r="W42" s="67">
        <f t="shared" si="10"/>
        <v>0</v>
      </c>
      <c r="X42" s="67">
        <f t="shared" si="10"/>
        <v>0</v>
      </c>
      <c r="Y42" s="67">
        <f t="shared" si="10"/>
        <v>0</v>
      </c>
      <c r="Z42" s="67">
        <f t="shared" si="10"/>
        <v>0</v>
      </c>
      <c r="AA42" s="67">
        <f t="shared" si="10"/>
        <v>0</v>
      </c>
      <c r="AB42" s="67">
        <f t="shared" si="10"/>
        <v>0</v>
      </c>
      <c r="AC42" s="67">
        <f t="shared" si="10"/>
        <v>0</v>
      </c>
      <c r="AD42" s="67">
        <f t="shared" si="10"/>
        <v>0</v>
      </c>
      <c r="AE42" s="67">
        <f t="shared" si="10"/>
        <v>0</v>
      </c>
      <c r="AF42" s="67">
        <f t="shared" si="10"/>
        <v>0</v>
      </c>
      <c r="AG42" s="67">
        <f t="shared" si="10"/>
        <v>0</v>
      </c>
      <c r="AH42" s="67">
        <f t="shared" si="10"/>
        <v>0</v>
      </c>
      <c r="AI42" s="67">
        <f t="shared" si="10"/>
        <v>0</v>
      </c>
      <c r="AJ42" s="67">
        <f t="shared" si="10"/>
        <v>0</v>
      </c>
      <c r="AK42" s="67">
        <f t="shared" si="10"/>
        <v>0</v>
      </c>
      <c r="AL42" s="67">
        <f t="shared" si="10"/>
        <v>0</v>
      </c>
      <c r="AM42" s="67">
        <f t="shared" si="10"/>
        <v>0</v>
      </c>
      <c r="AN42" s="236">
        <f t="shared" si="10"/>
        <v>0</v>
      </c>
      <c r="AO42" s="236">
        <f t="shared" si="10"/>
        <v>0</v>
      </c>
      <c r="AP42" s="67">
        <f t="shared" si="10"/>
        <v>0</v>
      </c>
      <c r="AQ42" s="67">
        <f t="shared" si="10"/>
        <v>0</v>
      </c>
      <c r="AR42" s="67">
        <f t="shared" si="10"/>
        <v>0</v>
      </c>
      <c r="AS42" s="67">
        <f t="shared" si="10"/>
        <v>0</v>
      </c>
      <c r="AT42" s="67">
        <f t="shared" si="10"/>
        <v>0</v>
      </c>
      <c r="AU42" s="67">
        <f t="shared" si="10"/>
        <v>0</v>
      </c>
      <c r="AV42" s="67">
        <f t="shared" si="10"/>
        <v>0</v>
      </c>
      <c r="AW42" s="67">
        <f t="shared" si="10"/>
        <v>0</v>
      </c>
      <c r="AX42" s="67">
        <f t="shared" si="10"/>
        <v>0</v>
      </c>
      <c r="AY42" s="67">
        <f t="shared" si="10"/>
        <v>0</v>
      </c>
      <c r="AZ42" s="67">
        <f t="shared" si="10"/>
        <v>0</v>
      </c>
      <c r="BA42" s="67">
        <f t="shared" si="10"/>
        <v>0</v>
      </c>
      <c r="BB42" s="67">
        <f t="shared" si="10"/>
        <v>0</v>
      </c>
      <c r="BC42" s="67">
        <f t="shared" si="10"/>
        <v>0</v>
      </c>
      <c r="BD42" s="67">
        <f t="shared" si="10"/>
        <v>0</v>
      </c>
      <c r="BE42" s="67">
        <f t="shared" si="10"/>
        <v>0</v>
      </c>
      <c r="BF42" s="67">
        <f t="shared" si="10"/>
        <v>0</v>
      </c>
      <c r="BG42" s="67">
        <f t="shared" si="10"/>
        <v>0</v>
      </c>
      <c r="BH42" s="67">
        <f t="shared" si="10"/>
        <v>0</v>
      </c>
      <c r="BI42" s="67">
        <f t="shared" si="10"/>
        <v>0</v>
      </c>
      <c r="BJ42" s="67">
        <f t="shared" si="10"/>
        <v>0</v>
      </c>
      <c r="BK42" s="67">
        <f t="shared" si="10"/>
        <v>0</v>
      </c>
    </row>
    <row r="43" spans="1:63" ht="94.5">
      <c r="A43" s="43" t="s">
        <v>85</v>
      </c>
      <c r="B43" s="44" t="s">
        <v>86</v>
      </c>
      <c r="C43" s="45" t="s">
        <v>45</v>
      </c>
      <c r="D43" s="67">
        <v>0</v>
      </c>
      <c r="E43" s="67">
        <v>0</v>
      </c>
      <c r="F43" s="67">
        <v>0</v>
      </c>
      <c r="G43" s="67">
        <v>0</v>
      </c>
      <c r="H43" s="67">
        <v>0</v>
      </c>
      <c r="I43" s="67">
        <v>0</v>
      </c>
      <c r="J43" s="67">
        <v>0</v>
      </c>
      <c r="K43" s="67">
        <v>0</v>
      </c>
      <c r="L43" s="67">
        <v>0</v>
      </c>
      <c r="M43" s="67">
        <v>0</v>
      </c>
      <c r="N43" s="67">
        <v>0</v>
      </c>
      <c r="O43" s="67">
        <v>0</v>
      </c>
      <c r="P43" s="67">
        <v>0</v>
      </c>
      <c r="Q43" s="67">
        <v>0</v>
      </c>
      <c r="R43" s="67">
        <v>0</v>
      </c>
      <c r="S43" s="67">
        <v>0</v>
      </c>
      <c r="T43" s="67">
        <v>0</v>
      </c>
      <c r="U43" s="67">
        <v>0</v>
      </c>
      <c r="V43" s="67">
        <v>0</v>
      </c>
      <c r="W43" s="67">
        <v>0</v>
      </c>
      <c r="X43" s="67">
        <v>0</v>
      </c>
      <c r="Y43" s="67">
        <v>0</v>
      </c>
      <c r="Z43" s="67">
        <v>0</v>
      </c>
      <c r="AA43" s="67">
        <v>0</v>
      </c>
      <c r="AB43" s="67">
        <v>0</v>
      </c>
      <c r="AC43" s="67">
        <v>0</v>
      </c>
      <c r="AD43" s="67">
        <v>0</v>
      </c>
      <c r="AE43" s="67">
        <v>0</v>
      </c>
      <c r="AF43" s="67">
        <v>0</v>
      </c>
      <c r="AG43" s="67">
        <v>0</v>
      </c>
      <c r="AH43" s="67">
        <v>0</v>
      </c>
      <c r="AI43" s="67">
        <v>0</v>
      </c>
      <c r="AJ43" s="67">
        <v>0</v>
      </c>
      <c r="AK43" s="67">
        <v>0</v>
      </c>
      <c r="AL43" s="67">
        <v>0</v>
      </c>
      <c r="AM43" s="67">
        <v>0</v>
      </c>
      <c r="AN43" s="236">
        <v>0</v>
      </c>
      <c r="AO43" s="236">
        <v>0</v>
      </c>
      <c r="AP43" s="67">
        <v>0</v>
      </c>
      <c r="AQ43" s="67">
        <v>0</v>
      </c>
      <c r="AR43" s="67">
        <v>0</v>
      </c>
      <c r="AS43" s="67">
        <v>0</v>
      </c>
      <c r="AT43" s="67">
        <v>0</v>
      </c>
      <c r="AU43" s="67">
        <v>0</v>
      </c>
      <c r="AV43" s="67">
        <v>0</v>
      </c>
      <c r="AW43" s="67">
        <v>0</v>
      </c>
      <c r="AX43" s="67">
        <v>0</v>
      </c>
      <c r="AY43" s="67">
        <v>0</v>
      </c>
      <c r="AZ43" s="67">
        <v>0</v>
      </c>
      <c r="BA43" s="67">
        <v>0</v>
      </c>
      <c r="BB43" s="67">
        <v>0</v>
      </c>
      <c r="BC43" s="67">
        <v>0</v>
      </c>
      <c r="BD43" s="67">
        <v>0</v>
      </c>
      <c r="BE43" s="67">
        <v>0</v>
      </c>
      <c r="BF43" s="67">
        <v>0</v>
      </c>
      <c r="BG43" s="67">
        <v>0</v>
      </c>
      <c r="BH43" s="67">
        <v>0</v>
      </c>
      <c r="BI43" s="67">
        <v>0</v>
      </c>
      <c r="BJ43" s="67">
        <v>0</v>
      </c>
      <c r="BK43" s="67">
        <v>0</v>
      </c>
    </row>
    <row r="44" spans="1:63" ht="94.5">
      <c r="A44" s="43" t="s">
        <v>87</v>
      </c>
      <c r="B44" s="44" t="s">
        <v>88</v>
      </c>
      <c r="C44" s="45" t="s">
        <v>45</v>
      </c>
      <c r="D44" s="67">
        <v>0</v>
      </c>
      <c r="E44" s="67">
        <v>0</v>
      </c>
      <c r="F44" s="67">
        <v>0</v>
      </c>
      <c r="G44" s="67">
        <v>0</v>
      </c>
      <c r="H44" s="67">
        <v>0</v>
      </c>
      <c r="I44" s="67">
        <v>0</v>
      </c>
      <c r="J44" s="67">
        <v>0</v>
      </c>
      <c r="K44" s="67">
        <v>0</v>
      </c>
      <c r="L44" s="67">
        <v>0</v>
      </c>
      <c r="M44" s="67">
        <v>0</v>
      </c>
      <c r="N44" s="67">
        <v>0</v>
      </c>
      <c r="O44" s="67">
        <v>0</v>
      </c>
      <c r="P44" s="67">
        <v>0</v>
      </c>
      <c r="Q44" s="67">
        <v>0</v>
      </c>
      <c r="R44" s="67">
        <v>0</v>
      </c>
      <c r="S44" s="67">
        <v>0</v>
      </c>
      <c r="T44" s="67">
        <v>0</v>
      </c>
      <c r="U44" s="67">
        <v>0</v>
      </c>
      <c r="V44" s="67">
        <v>0</v>
      </c>
      <c r="W44" s="67">
        <v>0</v>
      </c>
      <c r="X44" s="67">
        <v>0</v>
      </c>
      <c r="Y44" s="67">
        <v>0</v>
      </c>
      <c r="Z44" s="67">
        <v>0</v>
      </c>
      <c r="AA44" s="67">
        <v>0</v>
      </c>
      <c r="AB44" s="67">
        <v>0</v>
      </c>
      <c r="AC44" s="67">
        <v>0</v>
      </c>
      <c r="AD44" s="67">
        <v>0</v>
      </c>
      <c r="AE44" s="67">
        <v>0</v>
      </c>
      <c r="AF44" s="67">
        <v>0</v>
      </c>
      <c r="AG44" s="67">
        <v>0</v>
      </c>
      <c r="AH44" s="67">
        <v>0</v>
      </c>
      <c r="AI44" s="67">
        <v>0</v>
      </c>
      <c r="AJ44" s="67">
        <v>0</v>
      </c>
      <c r="AK44" s="67">
        <v>0</v>
      </c>
      <c r="AL44" s="67">
        <v>0</v>
      </c>
      <c r="AM44" s="67">
        <v>0</v>
      </c>
      <c r="AN44" s="236">
        <v>0</v>
      </c>
      <c r="AO44" s="236">
        <v>0</v>
      </c>
      <c r="AP44" s="67">
        <v>0</v>
      </c>
      <c r="AQ44" s="67">
        <v>0</v>
      </c>
      <c r="AR44" s="67">
        <v>0</v>
      </c>
      <c r="AS44" s="67">
        <v>0</v>
      </c>
      <c r="AT44" s="67">
        <v>0</v>
      </c>
      <c r="AU44" s="67">
        <v>0</v>
      </c>
      <c r="AV44" s="67">
        <v>0</v>
      </c>
      <c r="AW44" s="67">
        <v>0</v>
      </c>
      <c r="AX44" s="67">
        <v>0</v>
      </c>
      <c r="AY44" s="67">
        <v>0</v>
      </c>
      <c r="AZ44" s="67">
        <v>0</v>
      </c>
      <c r="BA44" s="67">
        <v>0</v>
      </c>
      <c r="BB44" s="67">
        <v>0</v>
      </c>
      <c r="BC44" s="67">
        <v>0</v>
      </c>
      <c r="BD44" s="67">
        <v>0</v>
      </c>
      <c r="BE44" s="67">
        <v>0</v>
      </c>
      <c r="BF44" s="67">
        <v>0</v>
      </c>
      <c r="BG44" s="67">
        <v>0</v>
      </c>
      <c r="BH44" s="67">
        <v>0</v>
      </c>
      <c r="BI44" s="67">
        <v>0</v>
      </c>
      <c r="BJ44" s="67">
        <v>0</v>
      </c>
      <c r="BK44" s="67">
        <v>0</v>
      </c>
    </row>
    <row r="45" spans="1:63" ht="47.25">
      <c r="A45" s="43" t="s">
        <v>89</v>
      </c>
      <c r="B45" s="44" t="s">
        <v>90</v>
      </c>
      <c r="C45" s="45" t="s">
        <v>45</v>
      </c>
      <c r="D45" s="67">
        <f t="shared" ref="D45:BK45" si="11">SUM(D46,D50,D53,D64)</f>
        <v>0</v>
      </c>
      <c r="E45" s="67">
        <f t="shared" si="11"/>
        <v>0</v>
      </c>
      <c r="F45" s="67">
        <f t="shared" si="11"/>
        <v>0</v>
      </c>
      <c r="G45" s="67">
        <f t="shared" si="11"/>
        <v>0</v>
      </c>
      <c r="H45" s="67">
        <f t="shared" si="11"/>
        <v>0</v>
      </c>
      <c r="I45" s="67">
        <f t="shared" si="11"/>
        <v>0</v>
      </c>
      <c r="J45" s="67">
        <f t="shared" si="11"/>
        <v>0</v>
      </c>
      <c r="K45" s="67">
        <f t="shared" si="11"/>
        <v>0</v>
      </c>
      <c r="L45" s="67">
        <f t="shared" si="11"/>
        <v>0</v>
      </c>
      <c r="M45" s="67">
        <f t="shared" si="11"/>
        <v>0</v>
      </c>
      <c r="N45" s="67">
        <f t="shared" si="11"/>
        <v>0</v>
      </c>
      <c r="O45" s="67">
        <f t="shared" si="11"/>
        <v>0</v>
      </c>
      <c r="P45" s="67">
        <f t="shared" si="11"/>
        <v>0</v>
      </c>
      <c r="Q45" s="67">
        <f t="shared" si="11"/>
        <v>0</v>
      </c>
      <c r="R45" s="67">
        <f t="shared" si="11"/>
        <v>0</v>
      </c>
      <c r="S45" s="67">
        <f t="shared" si="11"/>
        <v>0</v>
      </c>
      <c r="T45" s="67">
        <f t="shared" si="11"/>
        <v>0</v>
      </c>
      <c r="U45" s="67">
        <f t="shared" si="11"/>
        <v>0</v>
      </c>
      <c r="V45" s="67">
        <f t="shared" si="11"/>
        <v>0</v>
      </c>
      <c r="W45" s="67">
        <f t="shared" si="11"/>
        <v>0</v>
      </c>
      <c r="X45" s="67">
        <f t="shared" si="11"/>
        <v>0</v>
      </c>
      <c r="Y45" s="67">
        <f t="shared" si="11"/>
        <v>0</v>
      </c>
      <c r="Z45" s="67">
        <f t="shared" si="11"/>
        <v>0</v>
      </c>
      <c r="AA45" s="67">
        <f t="shared" si="11"/>
        <v>0</v>
      </c>
      <c r="AB45" s="67">
        <f t="shared" si="11"/>
        <v>0</v>
      </c>
      <c r="AC45" s="67">
        <f t="shared" si="11"/>
        <v>0</v>
      </c>
      <c r="AD45" s="67">
        <f t="shared" si="11"/>
        <v>0</v>
      </c>
      <c r="AE45" s="67">
        <f t="shared" si="11"/>
        <v>0</v>
      </c>
      <c r="AF45" s="67">
        <f t="shared" si="11"/>
        <v>0</v>
      </c>
      <c r="AG45" s="67">
        <f t="shared" si="11"/>
        <v>0</v>
      </c>
      <c r="AH45" s="67">
        <f t="shared" si="11"/>
        <v>12</v>
      </c>
      <c r="AI45" s="67">
        <f t="shared" si="11"/>
        <v>12</v>
      </c>
      <c r="AJ45" s="67">
        <f t="shared" si="11"/>
        <v>0</v>
      </c>
      <c r="AK45" s="67">
        <f t="shared" si="11"/>
        <v>0</v>
      </c>
      <c r="AL45" s="67">
        <f t="shared" si="11"/>
        <v>0</v>
      </c>
      <c r="AM45" s="67">
        <f t="shared" si="11"/>
        <v>0</v>
      </c>
      <c r="AN45" s="236">
        <f t="shared" si="11"/>
        <v>4.7000000000000002E-3</v>
      </c>
      <c r="AO45" s="236">
        <f t="shared" si="11"/>
        <v>6.8999999999999999E-3</v>
      </c>
      <c r="AP45" s="67">
        <f t="shared" si="11"/>
        <v>0</v>
      </c>
      <c r="AQ45" s="67">
        <f t="shared" si="11"/>
        <v>0</v>
      </c>
      <c r="AR45" s="67">
        <f t="shared" si="11"/>
        <v>0</v>
      </c>
      <c r="AS45" s="67">
        <f t="shared" si="11"/>
        <v>0</v>
      </c>
      <c r="AT45" s="67">
        <f t="shared" si="11"/>
        <v>0</v>
      </c>
      <c r="AU45" s="67">
        <f t="shared" si="11"/>
        <v>0</v>
      </c>
      <c r="AV45" s="67">
        <f t="shared" si="11"/>
        <v>0</v>
      </c>
      <c r="AW45" s="67">
        <f t="shared" si="11"/>
        <v>0</v>
      </c>
      <c r="AX45" s="67">
        <f t="shared" si="11"/>
        <v>0</v>
      </c>
      <c r="AY45" s="67">
        <f t="shared" si="11"/>
        <v>0</v>
      </c>
      <c r="AZ45" s="67">
        <f t="shared" si="11"/>
        <v>2.8444218299999999</v>
      </c>
      <c r="BA45" s="67">
        <f t="shared" si="11"/>
        <v>2.5108123499999997</v>
      </c>
      <c r="BB45" s="67">
        <f t="shared" si="11"/>
        <v>0</v>
      </c>
      <c r="BC45" s="67">
        <f t="shared" si="11"/>
        <v>0</v>
      </c>
      <c r="BD45" s="67">
        <f t="shared" si="11"/>
        <v>0</v>
      </c>
      <c r="BE45" s="67">
        <f t="shared" si="11"/>
        <v>0</v>
      </c>
      <c r="BF45" s="67">
        <f t="shared" si="11"/>
        <v>0</v>
      </c>
      <c r="BG45" s="67">
        <f t="shared" si="11"/>
        <v>0</v>
      </c>
      <c r="BH45" s="67">
        <f t="shared" si="11"/>
        <v>0</v>
      </c>
      <c r="BI45" s="67">
        <f t="shared" si="11"/>
        <v>0</v>
      </c>
      <c r="BJ45" s="67">
        <f t="shared" si="11"/>
        <v>0</v>
      </c>
      <c r="BK45" s="67">
        <f t="shared" si="11"/>
        <v>0</v>
      </c>
    </row>
    <row r="46" spans="1:63" ht="78.75">
      <c r="A46" s="43" t="s">
        <v>91</v>
      </c>
      <c r="B46" s="44" t="s">
        <v>92</v>
      </c>
      <c r="C46" s="45" t="s">
        <v>45</v>
      </c>
      <c r="D46" s="67">
        <f t="shared" ref="D46:BK46" si="12">SUM(D47,D48)</f>
        <v>0</v>
      </c>
      <c r="E46" s="67">
        <f t="shared" si="12"/>
        <v>0</v>
      </c>
      <c r="F46" s="67">
        <f t="shared" si="12"/>
        <v>0</v>
      </c>
      <c r="G46" s="67">
        <f t="shared" si="12"/>
        <v>0</v>
      </c>
      <c r="H46" s="67">
        <f t="shared" si="12"/>
        <v>0</v>
      </c>
      <c r="I46" s="67">
        <f t="shared" si="12"/>
        <v>0</v>
      </c>
      <c r="J46" s="67">
        <f t="shared" si="12"/>
        <v>0</v>
      </c>
      <c r="K46" s="67">
        <f t="shared" si="12"/>
        <v>0</v>
      </c>
      <c r="L46" s="67">
        <f t="shared" si="12"/>
        <v>0</v>
      </c>
      <c r="M46" s="67">
        <f t="shared" si="12"/>
        <v>0</v>
      </c>
      <c r="N46" s="67">
        <f t="shared" si="12"/>
        <v>0</v>
      </c>
      <c r="O46" s="67">
        <f t="shared" si="12"/>
        <v>0</v>
      </c>
      <c r="P46" s="67">
        <f t="shared" si="12"/>
        <v>0</v>
      </c>
      <c r="Q46" s="67">
        <f t="shared" si="12"/>
        <v>0</v>
      </c>
      <c r="R46" s="67">
        <f t="shared" si="12"/>
        <v>0</v>
      </c>
      <c r="S46" s="67">
        <f t="shared" si="12"/>
        <v>0</v>
      </c>
      <c r="T46" s="67">
        <f t="shared" si="12"/>
        <v>0</v>
      </c>
      <c r="U46" s="67">
        <f t="shared" si="12"/>
        <v>0</v>
      </c>
      <c r="V46" s="67">
        <f t="shared" si="12"/>
        <v>0</v>
      </c>
      <c r="W46" s="67">
        <f t="shared" si="12"/>
        <v>0</v>
      </c>
      <c r="X46" s="67">
        <f t="shared" si="12"/>
        <v>0</v>
      </c>
      <c r="Y46" s="67">
        <f t="shared" si="12"/>
        <v>0</v>
      </c>
      <c r="Z46" s="67">
        <f t="shared" si="12"/>
        <v>0</v>
      </c>
      <c r="AA46" s="67">
        <f t="shared" si="12"/>
        <v>0</v>
      </c>
      <c r="AB46" s="67">
        <f t="shared" si="12"/>
        <v>0</v>
      </c>
      <c r="AC46" s="67">
        <f t="shared" si="12"/>
        <v>0</v>
      </c>
      <c r="AD46" s="67">
        <f t="shared" si="12"/>
        <v>0</v>
      </c>
      <c r="AE46" s="67">
        <f t="shared" si="12"/>
        <v>0</v>
      </c>
      <c r="AF46" s="67">
        <f t="shared" si="12"/>
        <v>0</v>
      </c>
      <c r="AG46" s="67">
        <f t="shared" si="12"/>
        <v>0</v>
      </c>
      <c r="AH46" s="67">
        <f t="shared" si="12"/>
        <v>12</v>
      </c>
      <c r="AI46" s="67">
        <f t="shared" si="12"/>
        <v>12</v>
      </c>
      <c r="AJ46" s="67">
        <f t="shared" si="12"/>
        <v>0</v>
      </c>
      <c r="AK46" s="67">
        <f t="shared" si="12"/>
        <v>0</v>
      </c>
      <c r="AL46" s="67">
        <f t="shared" si="12"/>
        <v>0</v>
      </c>
      <c r="AM46" s="67">
        <f t="shared" si="12"/>
        <v>0</v>
      </c>
      <c r="AN46" s="236">
        <f t="shared" si="12"/>
        <v>0</v>
      </c>
      <c r="AO46" s="236">
        <f t="shared" si="12"/>
        <v>0</v>
      </c>
      <c r="AP46" s="67">
        <f t="shared" si="12"/>
        <v>0</v>
      </c>
      <c r="AQ46" s="67">
        <f t="shared" si="12"/>
        <v>0</v>
      </c>
      <c r="AR46" s="67">
        <f t="shared" si="12"/>
        <v>0</v>
      </c>
      <c r="AS46" s="67">
        <f t="shared" si="12"/>
        <v>0</v>
      </c>
      <c r="AT46" s="67">
        <f t="shared" si="12"/>
        <v>0</v>
      </c>
      <c r="AU46" s="67">
        <f t="shared" si="12"/>
        <v>0</v>
      </c>
      <c r="AV46" s="67">
        <f t="shared" si="12"/>
        <v>0</v>
      </c>
      <c r="AW46" s="67">
        <f t="shared" si="12"/>
        <v>0</v>
      </c>
      <c r="AX46" s="67">
        <f t="shared" si="12"/>
        <v>0</v>
      </c>
      <c r="AY46" s="67">
        <f t="shared" si="12"/>
        <v>0</v>
      </c>
      <c r="AZ46" s="67">
        <f t="shared" si="12"/>
        <v>0</v>
      </c>
      <c r="BA46" s="67">
        <f t="shared" si="12"/>
        <v>0</v>
      </c>
      <c r="BB46" s="67">
        <f t="shared" si="12"/>
        <v>0</v>
      </c>
      <c r="BC46" s="67">
        <f t="shared" si="12"/>
        <v>0</v>
      </c>
      <c r="BD46" s="67">
        <f t="shared" si="12"/>
        <v>0</v>
      </c>
      <c r="BE46" s="67">
        <f t="shared" si="12"/>
        <v>0</v>
      </c>
      <c r="BF46" s="67">
        <f t="shared" si="12"/>
        <v>0</v>
      </c>
      <c r="BG46" s="67">
        <f t="shared" si="12"/>
        <v>0</v>
      </c>
      <c r="BH46" s="67">
        <f t="shared" si="12"/>
        <v>0</v>
      </c>
      <c r="BI46" s="67">
        <f t="shared" si="12"/>
        <v>0</v>
      </c>
      <c r="BJ46" s="67">
        <f t="shared" si="12"/>
        <v>0</v>
      </c>
      <c r="BK46" s="67">
        <f t="shared" si="12"/>
        <v>0</v>
      </c>
    </row>
    <row r="47" spans="1:63" ht="31.5">
      <c r="A47" s="43" t="s">
        <v>93</v>
      </c>
      <c r="B47" s="44" t="s">
        <v>94</v>
      </c>
      <c r="C47" s="45" t="s">
        <v>45</v>
      </c>
      <c r="D47" s="67">
        <v>0</v>
      </c>
      <c r="E47" s="67">
        <v>0</v>
      </c>
      <c r="F47" s="67">
        <v>0</v>
      </c>
      <c r="G47" s="67">
        <v>0</v>
      </c>
      <c r="H47" s="67">
        <v>0</v>
      </c>
      <c r="I47" s="67">
        <v>0</v>
      </c>
      <c r="J47" s="67">
        <v>0</v>
      </c>
      <c r="K47" s="67">
        <v>0</v>
      </c>
      <c r="L47" s="67">
        <v>0</v>
      </c>
      <c r="M47" s="67">
        <v>0</v>
      </c>
      <c r="N47" s="67">
        <v>0</v>
      </c>
      <c r="O47" s="67">
        <v>0</v>
      </c>
      <c r="P47" s="67">
        <v>0</v>
      </c>
      <c r="Q47" s="67">
        <v>0</v>
      </c>
      <c r="R47" s="67">
        <v>0</v>
      </c>
      <c r="S47" s="67">
        <v>0</v>
      </c>
      <c r="T47" s="67">
        <v>0</v>
      </c>
      <c r="U47" s="67">
        <v>0</v>
      </c>
      <c r="V47" s="67">
        <v>0</v>
      </c>
      <c r="W47" s="67">
        <v>0</v>
      </c>
      <c r="X47" s="67">
        <v>0</v>
      </c>
      <c r="Y47" s="67">
        <v>0</v>
      </c>
      <c r="Z47" s="67">
        <v>0</v>
      </c>
      <c r="AA47" s="67">
        <v>0</v>
      </c>
      <c r="AB47" s="67">
        <v>0</v>
      </c>
      <c r="AC47" s="67">
        <v>0</v>
      </c>
      <c r="AD47" s="67">
        <v>0</v>
      </c>
      <c r="AE47" s="67">
        <v>0</v>
      </c>
      <c r="AF47" s="67">
        <v>0</v>
      </c>
      <c r="AG47" s="67">
        <v>0</v>
      </c>
      <c r="AH47" s="67">
        <v>0</v>
      </c>
      <c r="AI47" s="67">
        <v>0</v>
      </c>
      <c r="AJ47" s="67">
        <v>0</v>
      </c>
      <c r="AK47" s="67">
        <v>0</v>
      </c>
      <c r="AL47" s="67">
        <v>0</v>
      </c>
      <c r="AM47" s="67">
        <v>0</v>
      </c>
      <c r="AN47" s="236">
        <v>0</v>
      </c>
      <c r="AO47" s="236">
        <v>0</v>
      </c>
      <c r="AP47" s="67">
        <v>0</v>
      </c>
      <c r="AQ47" s="67">
        <v>0</v>
      </c>
      <c r="AR47" s="67">
        <v>0</v>
      </c>
      <c r="AS47" s="67">
        <v>0</v>
      </c>
      <c r="AT47" s="67">
        <v>0</v>
      </c>
      <c r="AU47" s="67">
        <v>0</v>
      </c>
      <c r="AV47" s="67">
        <v>0</v>
      </c>
      <c r="AW47" s="67">
        <v>0</v>
      </c>
      <c r="AX47" s="67">
        <v>0</v>
      </c>
      <c r="AY47" s="67">
        <v>0</v>
      </c>
      <c r="AZ47" s="67">
        <v>0</v>
      </c>
      <c r="BA47" s="67">
        <v>0</v>
      </c>
      <c r="BB47" s="67">
        <v>0</v>
      </c>
      <c r="BC47" s="67">
        <v>0</v>
      </c>
      <c r="BD47" s="67">
        <v>0</v>
      </c>
      <c r="BE47" s="67">
        <v>0</v>
      </c>
      <c r="BF47" s="67">
        <v>0</v>
      </c>
      <c r="BG47" s="67">
        <v>0</v>
      </c>
      <c r="BH47" s="67">
        <v>0</v>
      </c>
      <c r="BI47" s="67">
        <v>0</v>
      </c>
      <c r="BJ47" s="67">
        <v>0</v>
      </c>
      <c r="BK47" s="67">
        <v>0</v>
      </c>
    </row>
    <row r="48" spans="1:63" ht="78.75">
      <c r="A48" s="43" t="s">
        <v>95</v>
      </c>
      <c r="B48" s="44" t="s">
        <v>96</v>
      </c>
      <c r="C48" s="45" t="s">
        <v>45</v>
      </c>
      <c r="D48" s="67">
        <f t="shared" ref="D48:AI48" si="13">SUM(D49:D49)</f>
        <v>0</v>
      </c>
      <c r="E48" s="67">
        <f t="shared" si="13"/>
        <v>0</v>
      </c>
      <c r="F48" s="67">
        <f t="shared" si="13"/>
        <v>0</v>
      </c>
      <c r="G48" s="67">
        <f t="shared" si="13"/>
        <v>0</v>
      </c>
      <c r="H48" s="67">
        <f t="shared" si="13"/>
        <v>0</v>
      </c>
      <c r="I48" s="67">
        <f t="shared" si="13"/>
        <v>0</v>
      </c>
      <c r="J48" s="67">
        <f t="shared" si="13"/>
        <v>0</v>
      </c>
      <c r="K48" s="67">
        <f t="shared" si="13"/>
        <v>0</v>
      </c>
      <c r="L48" s="67">
        <f t="shared" si="13"/>
        <v>0</v>
      </c>
      <c r="M48" s="67">
        <f t="shared" si="13"/>
        <v>0</v>
      </c>
      <c r="N48" s="67">
        <f t="shared" si="13"/>
        <v>0</v>
      </c>
      <c r="O48" s="67">
        <f t="shared" si="13"/>
        <v>0</v>
      </c>
      <c r="P48" s="67">
        <f t="shared" si="13"/>
        <v>0</v>
      </c>
      <c r="Q48" s="67">
        <f t="shared" si="13"/>
        <v>0</v>
      </c>
      <c r="R48" s="67">
        <f t="shared" si="13"/>
        <v>0</v>
      </c>
      <c r="S48" s="67">
        <f t="shared" si="13"/>
        <v>0</v>
      </c>
      <c r="T48" s="67">
        <f t="shared" si="13"/>
        <v>0</v>
      </c>
      <c r="U48" s="67">
        <f t="shared" si="13"/>
        <v>0</v>
      </c>
      <c r="V48" s="67">
        <f t="shared" si="13"/>
        <v>0</v>
      </c>
      <c r="W48" s="67">
        <f t="shared" si="13"/>
        <v>0</v>
      </c>
      <c r="X48" s="67">
        <f t="shared" si="13"/>
        <v>0</v>
      </c>
      <c r="Y48" s="67">
        <f t="shared" si="13"/>
        <v>0</v>
      </c>
      <c r="Z48" s="67">
        <f t="shared" si="13"/>
        <v>0</v>
      </c>
      <c r="AA48" s="67">
        <f t="shared" si="13"/>
        <v>0</v>
      </c>
      <c r="AB48" s="67">
        <f t="shared" si="13"/>
        <v>0</v>
      </c>
      <c r="AC48" s="67">
        <f t="shared" si="13"/>
        <v>0</v>
      </c>
      <c r="AD48" s="67">
        <f t="shared" si="13"/>
        <v>0</v>
      </c>
      <c r="AE48" s="67">
        <f t="shared" si="13"/>
        <v>0</v>
      </c>
      <c r="AF48" s="67">
        <f t="shared" si="13"/>
        <v>0</v>
      </c>
      <c r="AG48" s="67">
        <f t="shared" si="13"/>
        <v>0</v>
      </c>
      <c r="AH48" s="67">
        <f t="shared" si="13"/>
        <v>12</v>
      </c>
      <c r="AI48" s="67">
        <f t="shared" si="13"/>
        <v>12</v>
      </c>
      <c r="AJ48" s="67">
        <f t="shared" ref="AJ48:BK48" si="14">SUM(AJ49:AJ49)</f>
        <v>0</v>
      </c>
      <c r="AK48" s="67">
        <f t="shared" si="14"/>
        <v>0</v>
      </c>
      <c r="AL48" s="67">
        <f t="shared" si="14"/>
        <v>0</v>
      </c>
      <c r="AM48" s="67">
        <f t="shared" si="14"/>
        <v>0</v>
      </c>
      <c r="AN48" s="236">
        <f t="shared" si="14"/>
        <v>0</v>
      </c>
      <c r="AO48" s="236">
        <f t="shared" si="14"/>
        <v>0</v>
      </c>
      <c r="AP48" s="67">
        <f t="shared" si="14"/>
        <v>0</v>
      </c>
      <c r="AQ48" s="67">
        <f t="shared" si="14"/>
        <v>0</v>
      </c>
      <c r="AR48" s="67">
        <f t="shared" si="14"/>
        <v>0</v>
      </c>
      <c r="AS48" s="67">
        <f t="shared" si="14"/>
        <v>0</v>
      </c>
      <c r="AT48" s="67">
        <f t="shared" si="14"/>
        <v>0</v>
      </c>
      <c r="AU48" s="67">
        <f t="shared" si="14"/>
        <v>0</v>
      </c>
      <c r="AV48" s="67">
        <f t="shared" si="14"/>
        <v>0</v>
      </c>
      <c r="AW48" s="67">
        <f t="shared" si="14"/>
        <v>0</v>
      </c>
      <c r="AX48" s="67">
        <f t="shared" si="14"/>
        <v>0</v>
      </c>
      <c r="AY48" s="67">
        <f t="shared" si="14"/>
        <v>0</v>
      </c>
      <c r="AZ48" s="67">
        <f t="shared" si="14"/>
        <v>0</v>
      </c>
      <c r="BA48" s="67">
        <f t="shared" si="14"/>
        <v>0</v>
      </c>
      <c r="BB48" s="67">
        <f t="shared" si="14"/>
        <v>0</v>
      </c>
      <c r="BC48" s="67">
        <f t="shared" si="14"/>
        <v>0</v>
      </c>
      <c r="BD48" s="67">
        <f t="shared" si="14"/>
        <v>0</v>
      </c>
      <c r="BE48" s="67">
        <f t="shared" si="14"/>
        <v>0</v>
      </c>
      <c r="BF48" s="67">
        <f t="shared" si="14"/>
        <v>0</v>
      </c>
      <c r="BG48" s="67">
        <f t="shared" si="14"/>
        <v>0</v>
      </c>
      <c r="BH48" s="67">
        <f t="shared" si="14"/>
        <v>0</v>
      </c>
      <c r="BI48" s="67">
        <f t="shared" si="14"/>
        <v>0</v>
      </c>
      <c r="BJ48" s="67">
        <f t="shared" si="14"/>
        <v>0</v>
      </c>
      <c r="BK48" s="67">
        <f t="shared" si="14"/>
        <v>0</v>
      </c>
    </row>
    <row r="49" spans="1:63" ht="15.75">
      <c r="A49" s="43" t="s">
        <v>97</v>
      </c>
      <c r="B49" s="44" t="s">
        <v>98</v>
      </c>
      <c r="C49" s="45" t="s">
        <v>99</v>
      </c>
      <c r="D49" s="67">
        <v>0</v>
      </c>
      <c r="E49" s="67">
        <v>0</v>
      </c>
      <c r="F49" s="67">
        <v>0</v>
      </c>
      <c r="G49" s="67">
        <v>0</v>
      </c>
      <c r="H49" s="67">
        <v>0</v>
      </c>
      <c r="I49" s="67">
        <v>0</v>
      </c>
      <c r="J49" s="67">
        <v>0</v>
      </c>
      <c r="K49" s="67">
        <v>0</v>
      </c>
      <c r="L49" s="67">
        <v>0</v>
      </c>
      <c r="M49" s="67">
        <v>0</v>
      </c>
      <c r="N49" s="67">
        <v>0</v>
      </c>
      <c r="O49" s="67">
        <v>0</v>
      </c>
      <c r="P49" s="67">
        <v>0</v>
      </c>
      <c r="Q49" s="67">
        <v>0</v>
      </c>
      <c r="R49" s="67">
        <v>0</v>
      </c>
      <c r="S49" s="67">
        <v>0</v>
      </c>
      <c r="T49" s="67">
        <v>0</v>
      </c>
      <c r="U49" s="67">
        <v>0</v>
      </c>
      <c r="V49" s="67">
        <v>0</v>
      </c>
      <c r="W49" s="67">
        <v>0</v>
      </c>
      <c r="X49" s="67">
        <v>0</v>
      </c>
      <c r="Y49" s="67">
        <v>0</v>
      </c>
      <c r="Z49" s="67">
        <v>0</v>
      </c>
      <c r="AA49" s="67">
        <v>0</v>
      </c>
      <c r="AB49" s="67">
        <v>0</v>
      </c>
      <c r="AC49" s="67">
        <v>0</v>
      </c>
      <c r="AD49" s="67">
        <v>0</v>
      </c>
      <c r="AE49" s="67">
        <v>0</v>
      </c>
      <c r="AF49" s="67">
        <v>0</v>
      </c>
      <c r="AG49" s="67">
        <v>0</v>
      </c>
      <c r="AH49" s="67">
        <v>12</v>
      </c>
      <c r="AI49" s="67">
        <v>12</v>
      </c>
      <c r="AJ49" s="67">
        <v>0</v>
      </c>
      <c r="AK49" s="67">
        <v>0</v>
      </c>
      <c r="AL49" s="67">
        <v>0</v>
      </c>
      <c r="AM49" s="67">
        <v>0</v>
      </c>
      <c r="AN49" s="236">
        <v>0</v>
      </c>
      <c r="AO49" s="236">
        <v>0</v>
      </c>
      <c r="AP49" s="67">
        <v>0</v>
      </c>
      <c r="AQ49" s="67">
        <v>0</v>
      </c>
      <c r="AR49" s="67">
        <v>0</v>
      </c>
      <c r="AS49" s="67">
        <v>0</v>
      </c>
      <c r="AT49" s="67">
        <v>0</v>
      </c>
      <c r="AU49" s="67">
        <v>0</v>
      </c>
      <c r="AV49" s="67">
        <v>0</v>
      </c>
      <c r="AW49" s="67">
        <v>0</v>
      </c>
      <c r="AX49" s="67">
        <v>0</v>
      </c>
      <c r="AY49" s="67">
        <v>0</v>
      </c>
      <c r="AZ49" s="67">
        <v>0</v>
      </c>
      <c r="BA49" s="67">
        <v>0</v>
      </c>
      <c r="BB49" s="67">
        <v>0</v>
      </c>
      <c r="BC49" s="67">
        <v>0</v>
      </c>
      <c r="BD49" s="67">
        <v>0</v>
      </c>
      <c r="BE49" s="67">
        <v>0</v>
      </c>
      <c r="BF49" s="67">
        <v>0</v>
      </c>
      <c r="BG49" s="67">
        <v>0</v>
      </c>
      <c r="BH49" s="67">
        <v>0</v>
      </c>
      <c r="BI49" s="67">
        <v>0</v>
      </c>
      <c r="BJ49" s="67">
        <v>0</v>
      </c>
      <c r="BK49" s="67">
        <v>0</v>
      </c>
    </row>
    <row r="50" spans="1:63" ht="47.25">
      <c r="A50" s="43" t="s">
        <v>100</v>
      </c>
      <c r="B50" s="44" t="s">
        <v>101</v>
      </c>
      <c r="C50" s="45" t="s">
        <v>45</v>
      </c>
      <c r="D50" s="67">
        <f t="shared" ref="D50:BK50" si="15">SUM(D51,D52)</f>
        <v>0</v>
      </c>
      <c r="E50" s="67">
        <f t="shared" si="15"/>
        <v>0</v>
      </c>
      <c r="F50" s="67">
        <f t="shared" si="15"/>
        <v>0</v>
      </c>
      <c r="G50" s="67">
        <f t="shared" si="15"/>
        <v>0</v>
      </c>
      <c r="H50" s="67">
        <f t="shared" si="15"/>
        <v>0</v>
      </c>
      <c r="I50" s="67">
        <f t="shared" si="15"/>
        <v>0</v>
      </c>
      <c r="J50" s="67">
        <f t="shared" si="15"/>
        <v>0</v>
      </c>
      <c r="K50" s="67">
        <f t="shared" si="15"/>
        <v>0</v>
      </c>
      <c r="L50" s="67">
        <f t="shared" si="15"/>
        <v>0</v>
      </c>
      <c r="M50" s="67">
        <f t="shared" si="15"/>
        <v>0</v>
      </c>
      <c r="N50" s="67">
        <f t="shared" si="15"/>
        <v>0</v>
      </c>
      <c r="O50" s="67">
        <f t="shared" si="15"/>
        <v>0</v>
      </c>
      <c r="P50" s="67">
        <f t="shared" si="15"/>
        <v>0</v>
      </c>
      <c r="Q50" s="67">
        <f t="shared" si="15"/>
        <v>0</v>
      </c>
      <c r="R50" s="67">
        <f t="shared" si="15"/>
        <v>0</v>
      </c>
      <c r="S50" s="67">
        <f t="shared" si="15"/>
        <v>0</v>
      </c>
      <c r="T50" s="67">
        <f t="shared" si="15"/>
        <v>0</v>
      </c>
      <c r="U50" s="67">
        <f t="shared" si="15"/>
        <v>0</v>
      </c>
      <c r="V50" s="67">
        <f t="shared" si="15"/>
        <v>0</v>
      </c>
      <c r="W50" s="67">
        <f t="shared" si="15"/>
        <v>0</v>
      </c>
      <c r="X50" s="67">
        <f t="shared" si="15"/>
        <v>0</v>
      </c>
      <c r="Y50" s="67">
        <f t="shared" si="15"/>
        <v>0</v>
      </c>
      <c r="Z50" s="67">
        <f t="shared" si="15"/>
        <v>0</v>
      </c>
      <c r="AA50" s="67">
        <f t="shared" si="15"/>
        <v>0</v>
      </c>
      <c r="AB50" s="67">
        <f t="shared" si="15"/>
        <v>0</v>
      </c>
      <c r="AC50" s="67">
        <f t="shared" si="15"/>
        <v>0</v>
      </c>
      <c r="AD50" s="67">
        <f t="shared" si="15"/>
        <v>0</v>
      </c>
      <c r="AE50" s="67">
        <f t="shared" si="15"/>
        <v>0</v>
      </c>
      <c r="AF50" s="67">
        <f t="shared" si="15"/>
        <v>0</v>
      </c>
      <c r="AG50" s="67">
        <f t="shared" si="15"/>
        <v>0</v>
      </c>
      <c r="AH50" s="67">
        <f t="shared" si="15"/>
        <v>0</v>
      </c>
      <c r="AI50" s="67">
        <f t="shared" si="15"/>
        <v>0</v>
      </c>
      <c r="AJ50" s="67">
        <f t="shared" si="15"/>
        <v>0</v>
      </c>
      <c r="AK50" s="67">
        <f t="shared" si="15"/>
        <v>0</v>
      </c>
      <c r="AL50" s="67">
        <f t="shared" si="15"/>
        <v>0</v>
      </c>
      <c r="AM50" s="67">
        <f t="shared" si="15"/>
        <v>0</v>
      </c>
      <c r="AN50" s="236">
        <f t="shared" si="15"/>
        <v>0</v>
      </c>
      <c r="AO50" s="236">
        <f t="shared" si="15"/>
        <v>0</v>
      </c>
      <c r="AP50" s="67">
        <f t="shared" si="15"/>
        <v>0</v>
      </c>
      <c r="AQ50" s="67">
        <f t="shared" si="15"/>
        <v>0</v>
      </c>
      <c r="AR50" s="67">
        <f t="shared" si="15"/>
        <v>0</v>
      </c>
      <c r="AS50" s="67">
        <f t="shared" si="15"/>
        <v>0</v>
      </c>
      <c r="AT50" s="67">
        <f t="shared" si="15"/>
        <v>0</v>
      </c>
      <c r="AU50" s="67">
        <f t="shared" si="15"/>
        <v>0</v>
      </c>
      <c r="AV50" s="67">
        <f t="shared" si="15"/>
        <v>0</v>
      </c>
      <c r="AW50" s="67">
        <f t="shared" si="15"/>
        <v>0</v>
      </c>
      <c r="AX50" s="67">
        <f t="shared" si="15"/>
        <v>0</v>
      </c>
      <c r="AY50" s="67">
        <f t="shared" si="15"/>
        <v>0</v>
      </c>
      <c r="AZ50" s="67">
        <f t="shared" si="15"/>
        <v>0</v>
      </c>
      <c r="BA50" s="67">
        <f t="shared" si="15"/>
        <v>0</v>
      </c>
      <c r="BB50" s="67">
        <f t="shared" si="15"/>
        <v>0</v>
      </c>
      <c r="BC50" s="67">
        <f t="shared" si="15"/>
        <v>0</v>
      </c>
      <c r="BD50" s="67">
        <f t="shared" si="15"/>
        <v>0</v>
      </c>
      <c r="BE50" s="67">
        <f t="shared" si="15"/>
        <v>0</v>
      </c>
      <c r="BF50" s="67">
        <f t="shared" si="15"/>
        <v>0</v>
      </c>
      <c r="BG50" s="67">
        <f t="shared" si="15"/>
        <v>0</v>
      </c>
      <c r="BH50" s="67">
        <f t="shared" si="15"/>
        <v>0</v>
      </c>
      <c r="BI50" s="67">
        <f t="shared" si="15"/>
        <v>0</v>
      </c>
      <c r="BJ50" s="67">
        <f t="shared" si="15"/>
        <v>0</v>
      </c>
      <c r="BK50" s="67">
        <f t="shared" si="15"/>
        <v>0</v>
      </c>
    </row>
    <row r="51" spans="1:63" ht="31.5">
      <c r="A51" s="43" t="s">
        <v>105</v>
      </c>
      <c r="B51" s="44" t="s">
        <v>106</v>
      </c>
      <c r="C51" s="45" t="s">
        <v>45</v>
      </c>
      <c r="D51" s="67">
        <v>0</v>
      </c>
      <c r="E51" s="67">
        <v>0</v>
      </c>
      <c r="F51" s="67">
        <v>0</v>
      </c>
      <c r="G51" s="67">
        <v>0</v>
      </c>
      <c r="H51" s="67">
        <v>0</v>
      </c>
      <c r="I51" s="67">
        <v>0</v>
      </c>
      <c r="J51" s="67">
        <v>0</v>
      </c>
      <c r="K51" s="67">
        <v>0</v>
      </c>
      <c r="L51" s="67">
        <v>0</v>
      </c>
      <c r="M51" s="67">
        <v>0</v>
      </c>
      <c r="N51" s="67">
        <v>0</v>
      </c>
      <c r="O51" s="67">
        <v>0</v>
      </c>
      <c r="P51" s="67">
        <v>0</v>
      </c>
      <c r="Q51" s="67">
        <v>0</v>
      </c>
      <c r="R51" s="67">
        <v>0</v>
      </c>
      <c r="S51" s="67">
        <v>0</v>
      </c>
      <c r="T51" s="67">
        <v>0</v>
      </c>
      <c r="U51" s="67">
        <v>0</v>
      </c>
      <c r="V51" s="67">
        <v>0</v>
      </c>
      <c r="W51" s="67">
        <v>0</v>
      </c>
      <c r="X51" s="67">
        <v>0</v>
      </c>
      <c r="Y51" s="67">
        <v>0</v>
      </c>
      <c r="Z51" s="67">
        <v>0</v>
      </c>
      <c r="AA51" s="67">
        <v>0</v>
      </c>
      <c r="AB51" s="67">
        <v>0</v>
      </c>
      <c r="AC51" s="67">
        <v>0</v>
      </c>
      <c r="AD51" s="67">
        <v>0</v>
      </c>
      <c r="AE51" s="67">
        <v>0</v>
      </c>
      <c r="AF51" s="67">
        <v>0</v>
      </c>
      <c r="AG51" s="67">
        <v>0</v>
      </c>
      <c r="AH51" s="67">
        <v>0</v>
      </c>
      <c r="AI51" s="67">
        <v>0</v>
      </c>
      <c r="AJ51" s="67">
        <v>0</v>
      </c>
      <c r="AK51" s="67">
        <v>0</v>
      </c>
      <c r="AL51" s="67">
        <v>0</v>
      </c>
      <c r="AM51" s="67">
        <v>0</v>
      </c>
      <c r="AN51" s="236">
        <v>0</v>
      </c>
      <c r="AO51" s="236">
        <v>0</v>
      </c>
      <c r="AP51" s="67">
        <v>0</v>
      </c>
      <c r="AQ51" s="67">
        <v>0</v>
      </c>
      <c r="AR51" s="67">
        <v>0</v>
      </c>
      <c r="AS51" s="67">
        <v>0</v>
      </c>
      <c r="AT51" s="67">
        <v>0</v>
      </c>
      <c r="AU51" s="67">
        <v>0</v>
      </c>
      <c r="AV51" s="67">
        <v>0</v>
      </c>
      <c r="AW51" s="67">
        <v>0</v>
      </c>
      <c r="AX51" s="67">
        <v>0</v>
      </c>
      <c r="AY51" s="67">
        <v>0</v>
      </c>
      <c r="AZ51" s="67">
        <v>0</v>
      </c>
      <c r="BA51" s="67">
        <v>0</v>
      </c>
      <c r="BB51" s="67">
        <v>0</v>
      </c>
      <c r="BC51" s="67">
        <v>0</v>
      </c>
      <c r="BD51" s="67">
        <v>0</v>
      </c>
      <c r="BE51" s="67">
        <v>0</v>
      </c>
      <c r="BF51" s="67">
        <v>0</v>
      </c>
      <c r="BG51" s="67">
        <v>0</v>
      </c>
      <c r="BH51" s="67">
        <v>0</v>
      </c>
      <c r="BI51" s="67">
        <v>0</v>
      </c>
      <c r="BJ51" s="67">
        <v>0</v>
      </c>
      <c r="BK51" s="67">
        <v>0</v>
      </c>
    </row>
    <row r="52" spans="1:63" ht="47.25">
      <c r="A52" s="43" t="s">
        <v>108</v>
      </c>
      <c r="B52" s="44" t="s">
        <v>109</v>
      </c>
      <c r="C52" s="45" t="s">
        <v>45</v>
      </c>
      <c r="D52" s="237">
        <v>0</v>
      </c>
      <c r="E52" s="237">
        <v>0</v>
      </c>
      <c r="F52" s="237">
        <v>0</v>
      </c>
      <c r="G52" s="237">
        <v>0</v>
      </c>
      <c r="H52" s="237">
        <v>0</v>
      </c>
      <c r="I52" s="237">
        <v>0</v>
      </c>
      <c r="J52" s="237">
        <v>0</v>
      </c>
      <c r="K52" s="237">
        <v>0</v>
      </c>
      <c r="L52" s="237">
        <v>0</v>
      </c>
      <c r="M52" s="237">
        <v>0</v>
      </c>
      <c r="N52" s="237">
        <v>0</v>
      </c>
      <c r="O52" s="237">
        <v>0</v>
      </c>
      <c r="P52" s="237">
        <v>0</v>
      </c>
      <c r="Q52" s="237">
        <v>0</v>
      </c>
      <c r="R52" s="237">
        <v>0</v>
      </c>
      <c r="S52" s="237">
        <v>0</v>
      </c>
      <c r="T52" s="237">
        <v>0</v>
      </c>
      <c r="U52" s="237">
        <v>0</v>
      </c>
      <c r="V52" s="237">
        <v>0</v>
      </c>
      <c r="W52" s="237">
        <v>0</v>
      </c>
      <c r="X52" s="237">
        <v>0</v>
      </c>
      <c r="Y52" s="237">
        <v>0</v>
      </c>
      <c r="Z52" s="237">
        <v>0</v>
      </c>
      <c r="AA52" s="237">
        <v>0</v>
      </c>
      <c r="AB52" s="237">
        <v>0</v>
      </c>
      <c r="AC52" s="237">
        <v>0</v>
      </c>
      <c r="AD52" s="237">
        <v>0</v>
      </c>
      <c r="AE52" s="237">
        <v>0</v>
      </c>
      <c r="AF52" s="237">
        <v>0</v>
      </c>
      <c r="AG52" s="237">
        <v>0</v>
      </c>
      <c r="AH52" s="237">
        <v>0</v>
      </c>
      <c r="AI52" s="237">
        <v>0</v>
      </c>
      <c r="AJ52" s="237">
        <v>0</v>
      </c>
      <c r="AK52" s="237">
        <v>0</v>
      </c>
      <c r="AL52" s="237">
        <v>0</v>
      </c>
      <c r="AM52" s="237">
        <v>0</v>
      </c>
      <c r="AN52" s="238">
        <v>0</v>
      </c>
      <c r="AO52" s="238">
        <v>0</v>
      </c>
      <c r="AP52" s="237">
        <v>0</v>
      </c>
      <c r="AQ52" s="237">
        <v>0</v>
      </c>
      <c r="AR52" s="237">
        <v>0</v>
      </c>
      <c r="AS52" s="237">
        <v>0</v>
      </c>
      <c r="AT52" s="237">
        <v>0</v>
      </c>
      <c r="AU52" s="237">
        <v>0</v>
      </c>
      <c r="AV52" s="237">
        <v>0</v>
      </c>
      <c r="AW52" s="237">
        <v>0</v>
      </c>
      <c r="AX52" s="237">
        <v>0</v>
      </c>
      <c r="AY52" s="237">
        <v>0</v>
      </c>
      <c r="AZ52" s="237">
        <v>0</v>
      </c>
      <c r="BA52" s="237">
        <v>0</v>
      </c>
      <c r="BB52" s="237">
        <v>0</v>
      </c>
      <c r="BC52" s="237">
        <v>0</v>
      </c>
      <c r="BD52" s="237">
        <v>0</v>
      </c>
      <c r="BE52" s="237">
        <v>0</v>
      </c>
      <c r="BF52" s="237">
        <v>0</v>
      </c>
      <c r="BG52" s="237">
        <v>0</v>
      </c>
      <c r="BH52" s="237">
        <v>0</v>
      </c>
      <c r="BI52" s="237">
        <v>0</v>
      </c>
      <c r="BJ52" s="237">
        <v>0</v>
      </c>
      <c r="BK52" s="237">
        <v>0</v>
      </c>
    </row>
    <row r="53" spans="1:63" ht="47.25">
      <c r="A53" s="43" t="s">
        <v>110</v>
      </c>
      <c r="B53" s="44" t="s">
        <v>111</v>
      </c>
      <c r="C53" s="45" t="s">
        <v>45</v>
      </c>
      <c r="D53" s="67">
        <f t="shared" ref="D53:BK53" si="16">SUM(D54,D56,D57,D58,D59,D61,D62,D63)</f>
        <v>0</v>
      </c>
      <c r="E53" s="67">
        <f t="shared" si="16"/>
        <v>0</v>
      </c>
      <c r="F53" s="67">
        <f t="shared" si="16"/>
        <v>0</v>
      </c>
      <c r="G53" s="67">
        <f t="shared" si="16"/>
        <v>0</v>
      </c>
      <c r="H53" s="67">
        <f t="shared" si="16"/>
        <v>0</v>
      </c>
      <c r="I53" s="67">
        <f t="shared" si="16"/>
        <v>0</v>
      </c>
      <c r="J53" s="67">
        <f t="shared" si="16"/>
        <v>0</v>
      </c>
      <c r="K53" s="67">
        <f t="shared" si="16"/>
        <v>0</v>
      </c>
      <c r="L53" s="67">
        <f t="shared" si="16"/>
        <v>0</v>
      </c>
      <c r="M53" s="67">
        <f t="shared" si="16"/>
        <v>0</v>
      </c>
      <c r="N53" s="67">
        <f t="shared" si="16"/>
        <v>0</v>
      </c>
      <c r="O53" s="67">
        <f t="shared" si="16"/>
        <v>0</v>
      </c>
      <c r="P53" s="67">
        <f t="shared" si="16"/>
        <v>0</v>
      </c>
      <c r="Q53" s="67">
        <f t="shared" si="16"/>
        <v>0</v>
      </c>
      <c r="R53" s="67">
        <f t="shared" si="16"/>
        <v>0</v>
      </c>
      <c r="S53" s="67">
        <f t="shared" si="16"/>
        <v>0</v>
      </c>
      <c r="T53" s="67">
        <f t="shared" si="16"/>
        <v>0</v>
      </c>
      <c r="U53" s="67">
        <f t="shared" si="16"/>
        <v>0</v>
      </c>
      <c r="V53" s="67">
        <f t="shared" si="16"/>
        <v>0</v>
      </c>
      <c r="W53" s="67">
        <f t="shared" si="16"/>
        <v>0</v>
      </c>
      <c r="X53" s="67">
        <f t="shared" si="16"/>
        <v>0</v>
      </c>
      <c r="Y53" s="67">
        <f t="shared" si="16"/>
        <v>0</v>
      </c>
      <c r="Z53" s="67">
        <f t="shared" si="16"/>
        <v>0</v>
      </c>
      <c r="AA53" s="67">
        <f t="shared" si="16"/>
        <v>0</v>
      </c>
      <c r="AB53" s="67">
        <f t="shared" si="16"/>
        <v>0</v>
      </c>
      <c r="AC53" s="67">
        <f t="shared" si="16"/>
        <v>0</v>
      </c>
      <c r="AD53" s="67">
        <f t="shared" si="16"/>
        <v>0</v>
      </c>
      <c r="AE53" s="67">
        <f t="shared" si="16"/>
        <v>0</v>
      </c>
      <c r="AF53" s="67">
        <f t="shared" si="16"/>
        <v>0</v>
      </c>
      <c r="AG53" s="67">
        <f t="shared" si="16"/>
        <v>0</v>
      </c>
      <c r="AH53" s="67">
        <f t="shared" si="16"/>
        <v>0</v>
      </c>
      <c r="AI53" s="67">
        <f t="shared" si="16"/>
        <v>0</v>
      </c>
      <c r="AJ53" s="67">
        <f t="shared" si="16"/>
        <v>0</v>
      </c>
      <c r="AK53" s="67">
        <f t="shared" si="16"/>
        <v>0</v>
      </c>
      <c r="AL53" s="67">
        <f t="shared" si="16"/>
        <v>0</v>
      </c>
      <c r="AM53" s="67">
        <f t="shared" si="16"/>
        <v>0</v>
      </c>
      <c r="AN53" s="236">
        <f t="shared" si="16"/>
        <v>4.7000000000000002E-3</v>
      </c>
      <c r="AO53" s="236">
        <f t="shared" si="16"/>
        <v>6.8999999999999999E-3</v>
      </c>
      <c r="AP53" s="67">
        <f t="shared" si="16"/>
        <v>0</v>
      </c>
      <c r="AQ53" s="67">
        <f t="shared" si="16"/>
        <v>0</v>
      </c>
      <c r="AR53" s="67">
        <f t="shared" si="16"/>
        <v>0</v>
      </c>
      <c r="AS53" s="67">
        <f t="shared" si="16"/>
        <v>0</v>
      </c>
      <c r="AT53" s="67">
        <f t="shared" si="16"/>
        <v>0</v>
      </c>
      <c r="AU53" s="67">
        <f t="shared" si="16"/>
        <v>0</v>
      </c>
      <c r="AV53" s="67">
        <f t="shared" si="16"/>
        <v>0</v>
      </c>
      <c r="AW53" s="67">
        <f t="shared" si="16"/>
        <v>0</v>
      </c>
      <c r="AX53" s="67">
        <f t="shared" si="16"/>
        <v>0</v>
      </c>
      <c r="AY53" s="67">
        <f t="shared" si="16"/>
        <v>0</v>
      </c>
      <c r="AZ53" s="67">
        <f t="shared" si="16"/>
        <v>2.8444218299999999</v>
      </c>
      <c r="BA53" s="67">
        <f t="shared" si="16"/>
        <v>2.5108123499999997</v>
      </c>
      <c r="BB53" s="67">
        <f t="shared" si="16"/>
        <v>0</v>
      </c>
      <c r="BC53" s="67">
        <f t="shared" si="16"/>
        <v>0</v>
      </c>
      <c r="BD53" s="67">
        <f t="shared" si="16"/>
        <v>0</v>
      </c>
      <c r="BE53" s="67">
        <f t="shared" si="16"/>
        <v>0</v>
      </c>
      <c r="BF53" s="67">
        <f t="shared" si="16"/>
        <v>0</v>
      </c>
      <c r="BG53" s="67">
        <f t="shared" si="16"/>
        <v>0</v>
      </c>
      <c r="BH53" s="67">
        <f t="shared" si="16"/>
        <v>0</v>
      </c>
      <c r="BI53" s="67">
        <f t="shared" si="16"/>
        <v>0</v>
      </c>
      <c r="BJ53" s="67">
        <f t="shared" si="16"/>
        <v>0</v>
      </c>
      <c r="BK53" s="67">
        <f t="shared" si="16"/>
        <v>0</v>
      </c>
    </row>
    <row r="54" spans="1:63" ht="47.25">
      <c r="A54" s="43" t="s">
        <v>112</v>
      </c>
      <c r="B54" s="44" t="s">
        <v>113</v>
      </c>
      <c r="C54" s="45" t="s">
        <v>45</v>
      </c>
      <c r="D54" s="67">
        <f t="shared" ref="D54:BK54" si="17">SUM(D55:D55)</f>
        <v>0</v>
      </c>
      <c r="E54" s="67">
        <f t="shared" si="17"/>
        <v>0</v>
      </c>
      <c r="F54" s="67">
        <f t="shared" si="17"/>
        <v>0</v>
      </c>
      <c r="G54" s="67">
        <f t="shared" si="17"/>
        <v>0</v>
      </c>
      <c r="H54" s="67">
        <f t="shared" si="17"/>
        <v>0</v>
      </c>
      <c r="I54" s="67">
        <f t="shared" si="17"/>
        <v>0</v>
      </c>
      <c r="J54" s="67">
        <f t="shared" si="17"/>
        <v>0</v>
      </c>
      <c r="K54" s="67">
        <f t="shared" si="17"/>
        <v>0</v>
      </c>
      <c r="L54" s="67">
        <f t="shared" si="17"/>
        <v>0</v>
      </c>
      <c r="M54" s="67">
        <f t="shared" si="17"/>
        <v>0</v>
      </c>
      <c r="N54" s="67">
        <f t="shared" si="17"/>
        <v>0</v>
      </c>
      <c r="O54" s="67">
        <f t="shared" si="17"/>
        <v>0</v>
      </c>
      <c r="P54" s="67">
        <f t="shared" si="17"/>
        <v>0</v>
      </c>
      <c r="Q54" s="67">
        <f t="shared" si="17"/>
        <v>0</v>
      </c>
      <c r="R54" s="67">
        <f t="shared" si="17"/>
        <v>0</v>
      </c>
      <c r="S54" s="67">
        <f t="shared" si="17"/>
        <v>0</v>
      </c>
      <c r="T54" s="67">
        <f t="shared" si="17"/>
        <v>0</v>
      </c>
      <c r="U54" s="67">
        <f t="shared" si="17"/>
        <v>0</v>
      </c>
      <c r="V54" s="67">
        <f t="shared" si="17"/>
        <v>0</v>
      </c>
      <c r="W54" s="67">
        <f t="shared" si="17"/>
        <v>0</v>
      </c>
      <c r="X54" s="67">
        <f t="shared" si="17"/>
        <v>0</v>
      </c>
      <c r="Y54" s="67">
        <f t="shared" si="17"/>
        <v>0</v>
      </c>
      <c r="Z54" s="67">
        <f t="shared" si="17"/>
        <v>0</v>
      </c>
      <c r="AA54" s="67">
        <f t="shared" si="17"/>
        <v>0</v>
      </c>
      <c r="AB54" s="67">
        <f t="shared" si="17"/>
        <v>0</v>
      </c>
      <c r="AC54" s="67">
        <f t="shared" si="17"/>
        <v>0</v>
      </c>
      <c r="AD54" s="67">
        <f t="shared" si="17"/>
        <v>0</v>
      </c>
      <c r="AE54" s="67">
        <f t="shared" si="17"/>
        <v>0</v>
      </c>
      <c r="AF54" s="67">
        <f t="shared" si="17"/>
        <v>0</v>
      </c>
      <c r="AG54" s="67">
        <f t="shared" si="17"/>
        <v>0</v>
      </c>
      <c r="AH54" s="67">
        <f t="shared" si="17"/>
        <v>0</v>
      </c>
      <c r="AI54" s="67">
        <f t="shared" si="17"/>
        <v>0</v>
      </c>
      <c r="AJ54" s="67">
        <f t="shared" si="17"/>
        <v>0</v>
      </c>
      <c r="AK54" s="67">
        <f t="shared" si="17"/>
        <v>0</v>
      </c>
      <c r="AL54" s="67">
        <f t="shared" si="17"/>
        <v>0</v>
      </c>
      <c r="AM54" s="67">
        <f t="shared" si="17"/>
        <v>0</v>
      </c>
      <c r="AN54" s="236">
        <f t="shared" si="17"/>
        <v>4.7000000000000002E-3</v>
      </c>
      <c r="AO54" s="236">
        <f t="shared" si="17"/>
        <v>6.8999999999999999E-3</v>
      </c>
      <c r="AP54" s="67">
        <f t="shared" si="17"/>
        <v>0</v>
      </c>
      <c r="AQ54" s="67">
        <f t="shared" si="17"/>
        <v>0</v>
      </c>
      <c r="AR54" s="67">
        <f t="shared" si="17"/>
        <v>0</v>
      </c>
      <c r="AS54" s="67">
        <f t="shared" si="17"/>
        <v>0</v>
      </c>
      <c r="AT54" s="67">
        <f t="shared" si="17"/>
        <v>0</v>
      </c>
      <c r="AU54" s="67">
        <f t="shared" si="17"/>
        <v>0</v>
      </c>
      <c r="AV54" s="67">
        <f t="shared" si="17"/>
        <v>0</v>
      </c>
      <c r="AW54" s="67">
        <f t="shared" si="17"/>
        <v>0</v>
      </c>
      <c r="AX54" s="67">
        <f t="shared" si="17"/>
        <v>0</v>
      </c>
      <c r="AY54" s="67">
        <f t="shared" si="17"/>
        <v>0</v>
      </c>
      <c r="AZ54" s="67">
        <f t="shared" si="17"/>
        <v>0</v>
      </c>
      <c r="BA54" s="67">
        <f t="shared" si="17"/>
        <v>0</v>
      </c>
      <c r="BB54" s="67">
        <f t="shared" si="17"/>
        <v>0</v>
      </c>
      <c r="BC54" s="67">
        <f t="shared" si="17"/>
        <v>0</v>
      </c>
      <c r="BD54" s="67">
        <f t="shared" si="17"/>
        <v>0</v>
      </c>
      <c r="BE54" s="67">
        <f t="shared" si="17"/>
        <v>0</v>
      </c>
      <c r="BF54" s="67">
        <f t="shared" si="17"/>
        <v>0</v>
      </c>
      <c r="BG54" s="67">
        <f t="shared" si="17"/>
        <v>0</v>
      </c>
      <c r="BH54" s="67">
        <f t="shared" si="17"/>
        <v>0</v>
      </c>
      <c r="BI54" s="67">
        <f t="shared" si="17"/>
        <v>0</v>
      </c>
      <c r="BJ54" s="67">
        <f t="shared" si="17"/>
        <v>0</v>
      </c>
      <c r="BK54" s="67">
        <f t="shared" si="17"/>
        <v>0</v>
      </c>
    </row>
    <row r="55" spans="1:63" ht="63">
      <c r="A55" s="43" t="s">
        <v>114</v>
      </c>
      <c r="B55" s="44" t="s">
        <v>115</v>
      </c>
      <c r="C55" s="45" t="s">
        <v>116</v>
      </c>
      <c r="D55" s="67">
        <v>0</v>
      </c>
      <c r="E55" s="67">
        <v>0</v>
      </c>
      <c r="F55" s="67">
        <v>0</v>
      </c>
      <c r="G55" s="67">
        <v>0</v>
      </c>
      <c r="H55" s="67">
        <v>0</v>
      </c>
      <c r="I55" s="67">
        <v>0</v>
      </c>
      <c r="J55" s="67">
        <v>0</v>
      </c>
      <c r="K55" s="67">
        <v>0</v>
      </c>
      <c r="L55" s="67">
        <v>0</v>
      </c>
      <c r="M55" s="67">
        <v>0</v>
      </c>
      <c r="N55" s="67">
        <v>0</v>
      </c>
      <c r="O55" s="67">
        <v>0</v>
      </c>
      <c r="P55" s="67">
        <v>0</v>
      </c>
      <c r="Q55" s="67">
        <v>0</v>
      </c>
      <c r="R55" s="67">
        <v>0</v>
      </c>
      <c r="S55" s="67">
        <v>0</v>
      </c>
      <c r="T55" s="67">
        <v>0</v>
      </c>
      <c r="U55" s="67">
        <v>0</v>
      </c>
      <c r="V55" s="67">
        <v>0</v>
      </c>
      <c r="W55" s="67">
        <v>0</v>
      </c>
      <c r="X55" s="67">
        <v>0</v>
      </c>
      <c r="Y55" s="67">
        <v>0</v>
      </c>
      <c r="Z55" s="67">
        <v>0</v>
      </c>
      <c r="AA55" s="67">
        <v>0</v>
      </c>
      <c r="AB55" s="67">
        <v>0</v>
      </c>
      <c r="AC55" s="67">
        <v>0</v>
      </c>
      <c r="AD55" s="67">
        <v>0</v>
      </c>
      <c r="AE55" s="67">
        <v>0</v>
      </c>
      <c r="AF55" s="67">
        <v>0</v>
      </c>
      <c r="AG55" s="67">
        <v>0</v>
      </c>
      <c r="AH55" s="67">
        <v>0</v>
      </c>
      <c r="AI55" s="67">
        <v>0</v>
      </c>
      <c r="AJ55" s="67">
        <v>0</v>
      </c>
      <c r="AK55" s="67">
        <v>0</v>
      </c>
      <c r="AL55" s="67">
        <v>0</v>
      </c>
      <c r="AM55" s="67">
        <v>0</v>
      </c>
      <c r="AN55" s="236">
        <v>4.7000000000000002E-3</v>
      </c>
      <c r="AO55" s="236">
        <v>6.8999999999999999E-3</v>
      </c>
      <c r="AP55" s="67">
        <v>0</v>
      </c>
      <c r="AQ55" s="67">
        <v>0</v>
      </c>
      <c r="AR55" s="67">
        <v>0</v>
      </c>
      <c r="AS55" s="67">
        <v>0</v>
      </c>
      <c r="AT55" s="67">
        <v>0</v>
      </c>
      <c r="AU55" s="67">
        <v>0</v>
      </c>
      <c r="AV55" s="67">
        <v>0</v>
      </c>
      <c r="AW55" s="67">
        <v>0</v>
      </c>
      <c r="AX55" s="67">
        <v>0</v>
      </c>
      <c r="AY55" s="67">
        <v>0</v>
      </c>
      <c r="AZ55" s="67">
        <v>0</v>
      </c>
      <c r="BA55" s="67">
        <v>0</v>
      </c>
      <c r="BB55" s="67">
        <v>0</v>
      </c>
      <c r="BC55" s="67">
        <v>0</v>
      </c>
      <c r="BD55" s="67">
        <v>0</v>
      </c>
      <c r="BE55" s="67">
        <v>0</v>
      </c>
      <c r="BF55" s="67">
        <v>0</v>
      </c>
      <c r="BG55" s="67">
        <v>0</v>
      </c>
      <c r="BH55" s="67">
        <v>0</v>
      </c>
      <c r="BI55" s="67">
        <v>0</v>
      </c>
      <c r="BJ55" s="67">
        <v>0</v>
      </c>
      <c r="BK55" s="67">
        <v>0</v>
      </c>
    </row>
    <row r="56" spans="1:63" ht="47.25">
      <c r="A56" s="43" t="s">
        <v>118</v>
      </c>
      <c r="B56" s="44" t="s">
        <v>119</v>
      </c>
      <c r="C56" s="45" t="s">
        <v>45</v>
      </c>
      <c r="D56" s="67">
        <v>0</v>
      </c>
      <c r="E56" s="67">
        <v>0</v>
      </c>
      <c r="F56" s="67">
        <v>0</v>
      </c>
      <c r="G56" s="67">
        <v>0</v>
      </c>
      <c r="H56" s="67">
        <v>0</v>
      </c>
      <c r="I56" s="67">
        <v>0</v>
      </c>
      <c r="J56" s="67">
        <v>0</v>
      </c>
      <c r="K56" s="67">
        <v>0</v>
      </c>
      <c r="L56" s="67">
        <v>0</v>
      </c>
      <c r="M56" s="67">
        <v>0</v>
      </c>
      <c r="N56" s="67">
        <v>0</v>
      </c>
      <c r="O56" s="67">
        <v>0</v>
      </c>
      <c r="P56" s="67">
        <v>0</v>
      </c>
      <c r="Q56" s="67">
        <v>0</v>
      </c>
      <c r="R56" s="67">
        <v>0</v>
      </c>
      <c r="S56" s="67">
        <v>0</v>
      </c>
      <c r="T56" s="67">
        <v>0</v>
      </c>
      <c r="U56" s="67">
        <v>0</v>
      </c>
      <c r="V56" s="67">
        <v>0</v>
      </c>
      <c r="W56" s="67">
        <v>0</v>
      </c>
      <c r="X56" s="67">
        <v>0</v>
      </c>
      <c r="Y56" s="67">
        <v>0</v>
      </c>
      <c r="Z56" s="67">
        <v>0</v>
      </c>
      <c r="AA56" s="67">
        <v>0</v>
      </c>
      <c r="AB56" s="67">
        <v>0</v>
      </c>
      <c r="AC56" s="67">
        <v>0</v>
      </c>
      <c r="AD56" s="67">
        <v>0</v>
      </c>
      <c r="AE56" s="67">
        <v>0</v>
      </c>
      <c r="AF56" s="67">
        <v>0</v>
      </c>
      <c r="AG56" s="67">
        <v>0</v>
      </c>
      <c r="AH56" s="67">
        <v>0</v>
      </c>
      <c r="AI56" s="67">
        <v>0</v>
      </c>
      <c r="AJ56" s="67">
        <v>0</v>
      </c>
      <c r="AK56" s="67">
        <v>0</v>
      </c>
      <c r="AL56" s="67">
        <v>0</v>
      </c>
      <c r="AM56" s="67">
        <v>0</v>
      </c>
      <c r="AN56" s="236">
        <v>0</v>
      </c>
      <c r="AO56" s="236">
        <v>0</v>
      </c>
      <c r="AP56" s="67">
        <v>0</v>
      </c>
      <c r="AQ56" s="67">
        <v>0</v>
      </c>
      <c r="AR56" s="67">
        <v>0</v>
      </c>
      <c r="AS56" s="67">
        <v>0</v>
      </c>
      <c r="AT56" s="67">
        <v>0</v>
      </c>
      <c r="AU56" s="67">
        <v>0</v>
      </c>
      <c r="AV56" s="67">
        <v>0</v>
      </c>
      <c r="AW56" s="67">
        <v>0</v>
      </c>
      <c r="AX56" s="67">
        <v>0</v>
      </c>
      <c r="AY56" s="67">
        <v>0</v>
      </c>
      <c r="AZ56" s="67">
        <v>0</v>
      </c>
      <c r="BA56" s="67">
        <v>0</v>
      </c>
      <c r="BB56" s="67">
        <v>0</v>
      </c>
      <c r="BC56" s="67">
        <v>0</v>
      </c>
      <c r="BD56" s="67">
        <v>0</v>
      </c>
      <c r="BE56" s="67">
        <v>0</v>
      </c>
      <c r="BF56" s="67">
        <v>0</v>
      </c>
      <c r="BG56" s="67">
        <v>0</v>
      </c>
      <c r="BH56" s="67">
        <v>0</v>
      </c>
      <c r="BI56" s="67">
        <v>0</v>
      </c>
      <c r="BJ56" s="67">
        <v>0</v>
      </c>
      <c r="BK56" s="67">
        <v>0</v>
      </c>
    </row>
    <row r="57" spans="1:63" ht="47.25">
      <c r="A57" s="43" t="s">
        <v>121</v>
      </c>
      <c r="B57" s="44" t="s">
        <v>122</v>
      </c>
      <c r="C57" s="45" t="s">
        <v>45</v>
      </c>
      <c r="D57" s="67">
        <v>0</v>
      </c>
      <c r="E57" s="67">
        <v>0</v>
      </c>
      <c r="F57" s="67">
        <v>0</v>
      </c>
      <c r="G57" s="67">
        <v>0</v>
      </c>
      <c r="H57" s="67">
        <v>0</v>
      </c>
      <c r="I57" s="67">
        <v>0</v>
      </c>
      <c r="J57" s="67">
        <v>0</v>
      </c>
      <c r="K57" s="67">
        <v>0</v>
      </c>
      <c r="L57" s="67">
        <v>0</v>
      </c>
      <c r="M57" s="67">
        <v>0</v>
      </c>
      <c r="N57" s="67">
        <v>0</v>
      </c>
      <c r="O57" s="67">
        <v>0</v>
      </c>
      <c r="P57" s="67">
        <v>0</v>
      </c>
      <c r="Q57" s="67">
        <v>0</v>
      </c>
      <c r="R57" s="67">
        <v>0</v>
      </c>
      <c r="S57" s="67">
        <v>0</v>
      </c>
      <c r="T57" s="67">
        <v>0</v>
      </c>
      <c r="U57" s="67">
        <v>0</v>
      </c>
      <c r="V57" s="67">
        <v>0</v>
      </c>
      <c r="W57" s="67">
        <v>0</v>
      </c>
      <c r="X57" s="67">
        <v>0</v>
      </c>
      <c r="Y57" s="67">
        <v>0</v>
      </c>
      <c r="Z57" s="67">
        <v>0</v>
      </c>
      <c r="AA57" s="67">
        <v>0</v>
      </c>
      <c r="AB57" s="67">
        <v>0</v>
      </c>
      <c r="AC57" s="67">
        <v>0</v>
      </c>
      <c r="AD57" s="67">
        <v>0</v>
      </c>
      <c r="AE57" s="67">
        <v>0</v>
      </c>
      <c r="AF57" s="67">
        <v>0</v>
      </c>
      <c r="AG57" s="67">
        <v>0</v>
      </c>
      <c r="AH57" s="67">
        <v>0</v>
      </c>
      <c r="AI57" s="67">
        <v>0</v>
      </c>
      <c r="AJ57" s="67">
        <v>0</v>
      </c>
      <c r="AK57" s="67">
        <v>0</v>
      </c>
      <c r="AL57" s="67">
        <v>0</v>
      </c>
      <c r="AM57" s="67">
        <v>0</v>
      </c>
      <c r="AN57" s="236">
        <v>0</v>
      </c>
      <c r="AO57" s="236">
        <v>0</v>
      </c>
      <c r="AP57" s="67">
        <v>0</v>
      </c>
      <c r="AQ57" s="67">
        <v>0</v>
      </c>
      <c r="AR57" s="67">
        <v>0</v>
      </c>
      <c r="AS57" s="67">
        <v>0</v>
      </c>
      <c r="AT57" s="67">
        <v>0</v>
      </c>
      <c r="AU57" s="67">
        <v>0</v>
      </c>
      <c r="AV57" s="67">
        <v>0</v>
      </c>
      <c r="AW57" s="67">
        <v>0</v>
      </c>
      <c r="AX57" s="67">
        <v>0</v>
      </c>
      <c r="AY57" s="67">
        <v>0</v>
      </c>
      <c r="AZ57" s="67">
        <v>0</v>
      </c>
      <c r="BA57" s="67">
        <v>0</v>
      </c>
      <c r="BB57" s="67">
        <v>0</v>
      </c>
      <c r="BC57" s="67">
        <v>0</v>
      </c>
      <c r="BD57" s="67">
        <v>0</v>
      </c>
      <c r="BE57" s="67">
        <v>0</v>
      </c>
      <c r="BF57" s="67">
        <v>0</v>
      </c>
      <c r="BG57" s="67">
        <v>0</v>
      </c>
      <c r="BH57" s="67">
        <v>0</v>
      </c>
      <c r="BI57" s="67">
        <v>0</v>
      </c>
      <c r="BJ57" s="67">
        <v>0</v>
      </c>
      <c r="BK57" s="67">
        <v>0</v>
      </c>
    </row>
    <row r="58" spans="1:63" ht="47.25">
      <c r="A58" s="43" t="s">
        <v>123</v>
      </c>
      <c r="B58" s="44" t="s">
        <v>124</v>
      </c>
      <c r="C58" s="45" t="s">
        <v>45</v>
      </c>
      <c r="D58" s="67">
        <v>0</v>
      </c>
      <c r="E58" s="67">
        <v>0</v>
      </c>
      <c r="F58" s="67">
        <v>0</v>
      </c>
      <c r="G58" s="67">
        <v>0</v>
      </c>
      <c r="H58" s="67">
        <v>0</v>
      </c>
      <c r="I58" s="67">
        <v>0</v>
      </c>
      <c r="J58" s="67">
        <v>0</v>
      </c>
      <c r="K58" s="67">
        <v>0</v>
      </c>
      <c r="L58" s="67">
        <v>0</v>
      </c>
      <c r="M58" s="67">
        <v>0</v>
      </c>
      <c r="N58" s="67">
        <v>0</v>
      </c>
      <c r="O58" s="67">
        <v>0</v>
      </c>
      <c r="P58" s="67">
        <v>0</v>
      </c>
      <c r="Q58" s="67">
        <v>0</v>
      </c>
      <c r="R58" s="67">
        <v>0</v>
      </c>
      <c r="S58" s="67">
        <v>0</v>
      </c>
      <c r="T58" s="67">
        <v>0</v>
      </c>
      <c r="U58" s="67">
        <v>0</v>
      </c>
      <c r="V58" s="67">
        <v>0</v>
      </c>
      <c r="W58" s="67">
        <v>0</v>
      </c>
      <c r="X58" s="67">
        <v>0</v>
      </c>
      <c r="Y58" s="67">
        <v>0</v>
      </c>
      <c r="Z58" s="67">
        <v>0</v>
      </c>
      <c r="AA58" s="67">
        <v>0</v>
      </c>
      <c r="AB58" s="67">
        <v>0</v>
      </c>
      <c r="AC58" s="67">
        <v>0</v>
      </c>
      <c r="AD58" s="67">
        <v>0</v>
      </c>
      <c r="AE58" s="67">
        <v>0</v>
      </c>
      <c r="AF58" s="67">
        <v>0</v>
      </c>
      <c r="AG58" s="67">
        <v>0</v>
      </c>
      <c r="AH58" s="67">
        <v>0</v>
      </c>
      <c r="AI58" s="67">
        <v>0</v>
      </c>
      <c r="AJ58" s="67">
        <v>0</v>
      </c>
      <c r="AK58" s="67">
        <v>0</v>
      </c>
      <c r="AL58" s="67">
        <v>0</v>
      </c>
      <c r="AM58" s="67">
        <v>0</v>
      </c>
      <c r="AN58" s="236">
        <v>0</v>
      </c>
      <c r="AO58" s="236">
        <v>0</v>
      </c>
      <c r="AP58" s="67">
        <v>0</v>
      </c>
      <c r="AQ58" s="67">
        <v>0</v>
      </c>
      <c r="AR58" s="67">
        <v>0</v>
      </c>
      <c r="AS58" s="67">
        <v>0</v>
      </c>
      <c r="AT58" s="67">
        <v>0</v>
      </c>
      <c r="AU58" s="67">
        <v>0</v>
      </c>
      <c r="AV58" s="67">
        <v>0</v>
      </c>
      <c r="AW58" s="67">
        <v>0</v>
      </c>
      <c r="AX58" s="67">
        <v>0</v>
      </c>
      <c r="AY58" s="67">
        <v>0</v>
      </c>
      <c r="AZ58" s="67">
        <v>0</v>
      </c>
      <c r="BA58" s="67">
        <v>0</v>
      </c>
      <c r="BB58" s="67">
        <v>0</v>
      </c>
      <c r="BC58" s="67">
        <v>0</v>
      </c>
      <c r="BD58" s="67">
        <v>0</v>
      </c>
      <c r="BE58" s="67">
        <v>0</v>
      </c>
      <c r="BF58" s="67">
        <v>0</v>
      </c>
      <c r="BG58" s="67">
        <v>0</v>
      </c>
      <c r="BH58" s="67">
        <v>0</v>
      </c>
      <c r="BI58" s="67">
        <v>0</v>
      </c>
      <c r="BJ58" s="67">
        <v>0</v>
      </c>
      <c r="BK58" s="67">
        <v>0</v>
      </c>
    </row>
    <row r="59" spans="1:63" ht="63">
      <c r="A59" s="43" t="s">
        <v>125</v>
      </c>
      <c r="B59" s="44" t="s">
        <v>126</v>
      </c>
      <c r="C59" s="45" t="s">
        <v>45</v>
      </c>
      <c r="D59" s="67">
        <f t="shared" ref="D59:BK59" si="18">SUM(D60:D60)</f>
        <v>0</v>
      </c>
      <c r="E59" s="67">
        <f t="shared" si="18"/>
        <v>0</v>
      </c>
      <c r="F59" s="67">
        <f t="shared" si="18"/>
        <v>0</v>
      </c>
      <c r="G59" s="67">
        <f t="shared" si="18"/>
        <v>0</v>
      </c>
      <c r="H59" s="67">
        <f t="shared" si="18"/>
        <v>0</v>
      </c>
      <c r="I59" s="67">
        <f t="shared" si="18"/>
        <v>0</v>
      </c>
      <c r="J59" s="67">
        <f t="shared" si="18"/>
        <v>0</v>
      </c>
      <c r="K59" s="67">
        <f t="shared" si="18"/>
        <v>0</v>
      </c>
      <c r="L59" s="67">
        <f t="shared" si="18"/>
        <v>0</v>
      </c>
      <c r="M59" s="67">
        <f t="shared" si="18"/>
        <v>0</v>
      </c>
      <c r="N59" s="67">
        <f t="shared" si="18"/>
        <v>0</v>
      </c>
      <c r="O59" s="67">
        <f t="shared" si="18"/>
        <v>0</v>
      </c>
      <c r="P59" s="67">
        <f t="shared" si="18"/>
        <v>0</v>
      </c>
      <c r="Q59" s="67">
        <f t="shared" si="18"/>
        <v>0</v>
      </c>
      <c r="R59" s="67">
        <f t="shared" si="18"/>
        <v>0</v>
      </c>
      <c r="S59" s="67">
        <f t="shared" si="18"/>
        <v>0</v>
      </c>
      <c r="T59" s="67">
        <f t="shared" si="18"/>
        <v>0</v>
      </c>
      <c r="U59" s="67">
        <f t="shared" si="18"/>
        <v>0</v>
      </c>
      <c r="V59" s="67">
        <f t="shared" si="18"/>
        <v>0</v>
      </c>
      <c r="W59" s="67">
        <f t="shared" si="18"/>
        <v>0</v>
      </c>
      <c r="X59" s="67">
        <f t="shared" si="18"/>
        <v>0</v>
      </c>
      <c r="Y59" s="67">
        <f t="shared" si="18"/>
        <v>0</v>
      </c>
      <c r="Z59" s="67">
        <f t="shared" si="18"/>
        <v>0</v>
      </c>
      <c r="AA59" s="67">
        <f t="shared" si="18"/>
        <v>0</v>
      </c>
      <c r="AB59" s="67">
        <f t="shared" si="18"/>
        <v>0</v>
      </c>
      <c r="AC59" s="67">
        <f t="shared" si="18"/>
        <v>0</v>
      </c>
      <c r="AD59" s="67">
        <f t="shared" si="18"/>
        <v>0</v>
      </c>
      <c r="AE59" s="67">
        <f t="shared" si="18"/>
        <v>0</v>
      </c>
      <c r="AF59" s="67">
        <f t="shared" si="18"/>
        <v>0</v>
      </c>
      <c r="AG59" s="67">
        <f t="shared" si="18"/>
        <v>0</v>
      </c>
      <c r="AH59" s="67">
        <f t="shared" si="18"/>
        <v>0</v>
      </c>
      <c r="AI59" s="67">
        <f t="shared" si="18"/>
        <v>0</v>
      </c>
      <c r="AJ59" s="67">
        <f t="shared" si="18"/>
        <v>0</v>
      </c>
      <c r="AK59" s="67">
        <f t="shared" si="18"/>
        <v>0</v>
      </c>
      <c r="AL59" s="67">
        <f t="shared" si="18"/>
        <v>0</v>
      </c>
      <c r="AM59" s="67">
        <f t="shared" si="18"/>
        <v>0</v>
      </c>
      <c r="AN59" s="236">
        <f t="shared" si="18"/>
        <v>0</v>
      </c>
      <c r="AO59" s="236">
        <f t="shared" si="18"/>
        <v>0</v>
      </c>
      <c r="AP59" s="67">
        <f t="shared" si="18"/>
        <v>0</v>
      </c>
      <c r="AQ59" s="67">
        <f t="shared" si="18"/>
        <v>0</v>
      </c>
      <c r="AR59" s="67">
        <f t="shared" si="18"/>
        <v>0</v>
      </c>
      <c r="AS59" s="67">
        <f t="shared" si="18"/>
        <v>0</v>
      </c>
      <c r="AT59" s="67">
        <f t="shared" si="18"/>
        <v>0</v>
      </c>
      <c r="AU59" s="67">
        <f t="shared" si="18"/>
        <v>0</v>
      </c>
      <c r="AV59" s="67">
        <f t="shared" si="18"/>
        <v>0</v>
      </c>
      <c r="AW59" s="67">
        <f t="shared" si="18"/>
        <v>0</v>
      </c>
      <c r="AX59" s="67">
        <f t="shared" si="18"/>
        <v>0</v>
      </c>
      <c r="AY59" s="67">
        <f t="shared" si="18"/>
        <v>0</v>
      </c>
      <c r="AZ59" s="67">
        <f t="shared" si="18"/>
        <v>2.8444218299999999</v>
      </c>
      <c r="BA59" s="67">
        <f t="shared" si="18"/>
        <v>2.5108123499999997</v>
      </c>
      <c r="BB59" s="67">
        <f t="shared" si="18"/>
        <v>0</v>
      </c>
      <c r="BC59" s="67">
        <f t="shared" si="18"/>
        <v>0</v>
      </c>
      <c r="BD59" s="67">
        <f t="shared" si="18"/>
        <v>0</v>
      </c>
      <c r="BE59" s="67">
        <f t="shared" si="18"/>
        <v>0</v>
      </c>
      <c r="BF59" s="67">
        <f t="shared" si="18"/>
        <v>0</v>
      </c>
      <c r="BG59" s="67">
        <f t="shared" si="18"/>
        <v>0</v>
      </c>
      <c r="BH59" s="67">
        <f t="shared" si="18"/>
        <v>0</v>
      </c>
      <c r="BI59" s="67">
        <f t="shared" si="18"/>
        <v>0</v>
      </c>
      <c r="BJ59" s="67">
        <f t="shared" si="18"/>
        <v>0</v>
      </c>
      <c r="BK59" s="67">
        <f t="shared" si="18"/>
        <v>0</v>
      </c>
    </row>
    <row r="60" spans="1:63" ht="31.5">
      <c r="A60" s="43" t="s">
        <v>127</v>
      </c>
      <c r="B60" s="44" t="s">
        <v>128</v>
      </c>
      <c r="C60" s="45" t="s">
        <v>129</v>
      </c>
      <c r="D60" s="67">
        <v>0</v>
      </c>
      <c r="E60" s="67">
        <v>0</v>
      </c>
      <c r="F60" s="67">
        <v>0</v>
      </c>
      <c r="G60" s="67">
        <v>0</v>
      </c>
      <c r="H60" s="67">
        <v>0</v>
      </c>
      <c r="I60" s="67">
        <v>0</v>
      </c>
      <c r="J60" s="67">
        <v>0</v>
      </c>
      <c r="K60" s="67">
        <v>0</v>
      </c>
      <c r="L60" s="67">
        <v>0</v>
      </c>
      <c r="M60" s="67">
        <v>0</v>
      </c>
      <c r="N60" s="67">
        <v>0</v>
      </c>
      <c r="O60" s="67">
        <v>0</v>
      </c>
      <c r="P60" s="67">
        <v>0</v>
      </c>
      <c r="Q60" s="67">
        <v>0</v>
      </c>
      <c r="R60" s="67">
        <v>0</v>
      </c>
      <c r="S60" s="67">
        <v>0</v>
      </c>
      <c r="T60" s="67">
        <v>0</v>
      </c>
      <c r="U60" s="67">
        <v>0</v>
      </c>
      <c r="V60" s="67">
        <v>0</v>
      </c>
      <c r="W60" s="67">
        <v>0</v>
      </c>
      <c r="X60" s="67">
        <v>0</v>
      </c>
      <c r="Y60" s="67">
        <v>0</v>
      </c>
      <c r="Z60" s="67">
        <v>0</v>
      </c>
      <c r="AA60" s="67">
        <v>0</v>
      </c>
      <c r="AB60" s="67">
        <v>0</v>
      </c>
      <c r="AC60" s="67">
        <v>0</v>
      </c>
      <c r="AD60" s="67">
        <v>0</v>
      </c>
      <c r="AE60" s="67">
        <v>0</v>
      </c>
      <c r="AF60" s="67">
        <v>0</v>
      </c>
      <c r="AG60" s="67">
        <v>0</v>
      </c>
      <c r="AH60" s="67">
        <v>0</v>
      </c>
      <c r="AI60" s="67">
        <v>0</v>
      </c>
      <c r="AJ60" s="67">
        <v>0</v>
      </c>
      <c r="AK60" s="67">
        <v>0</v>
      </c>
      <c r="AL60" s="67">
        <v>0</v>
      </c>
      <c r="AM60" s="67">
        <v>0</v>
      </c>
      <c r="AN60" s="236">
        <v>0</v>
      </c>
      <c r="AO60" s="236">
        <v>0</v>
      </c>
      <c r="AP60" s="67">
        <v>0</v>
      </c>
      <c r="AQ60" s="67">
        <v>0</v>
      </c>
      <c r="AR60" s="67">
        <v>0</v>
      </c>
      <c r="AS60" s="67">
        <v>0</v>
      </c>
      <c r="AT60" s="67">
        <v>0</v>
      </c>
      <c r="AU60" s="67">
        <v>0</v>
      </c>
      <c r="AV60" s="67">
        <v>0</v>
      </c>
      <c r="AW60" s="67">
        <v>0</v>
      </c>
      <c r="AX60" s="67">
        <v>0</v>
      </c>
      <c r="AY60" s="67">
        <v>0</v>
      </c>
      <c r="AZ60" s="67">
        <v>2.8444218299999999</v>
      </c>
      <c r="BA60" s="67">
        <v>2.5108123499999997</v>
      </c>
      <c r="BB60" s="67">
        <v>0</v>
      </c>
      <c r="BC60" s="67">
        <v>0</v>
      </c>
      <c r="BD60" s="67">
        <v>0</v>
      </c>
      <c r="BE60" s="67">
        <v>0</v>
      </c>
      <c r="BF60" s="67">
        <v>0</v>
      </c>
      <c r="BG60" s="67">
        <v>0</v>
      </c>
      <c r="BH60" s="67">
        <v>0</v>
      </c>
      <c r="BI60" s="67">
        <v>0</v>
      </c>
      <c r="BJ60" s="67">
        <v>0</v>
      </c>
      <c r="BK60" s="67">
        <v>0</v>
      </c>
    </row>
    <row r="61" spans="1:63" ht="63">
      <c r="A61" s="43" t="s">
        <v>130</v>
      </c>
      <c r="B61" s="44" t="s">
        <v>131</v>
      </c>
      <c r="C61" s="45" t="s">
        <v>45</v>
      </c>
      <c r="D61" s="67">
        <v>0</v>
      </c>
      <c r="E61" s="67">
        <v>0</v>
      </c>
      <c r="F61" s="67">
        <v>0</v>
      </c>
      <c r="G61" s="67">
        <v>0</v>
      </c>
      <c r="H61" s="67">
        <v>0</v>
      </c>
      <c r="I61" s="67">
        <v>0</v>
      </c>
      <c r="J61" s="67">
        <v>0</v>
      </c>
      <c r="K61" s="67">
        <v>0</v>
      </c>
      <c r="L61" s="67">
        <v>0</v>
      </c>
      <c r="M61" s="67">
        <v>0</v>
      </c>
      <c r="N61" s="67">
        <v>0</v>
      </c>
      <c r="O61" s="67">
        <v>0</v>
      </c>
      <c r="P61" s="67">
        <v>0</v>
      </c>
      <c r="Q61" s="67">
        <v>0</v>
      </c>
      <c r="R61" s="67">
        <v>0</v>
      </c>
      <c r="S61" s="67">
        <v>0</v>
      </c>
      <c r="T61" s="67">
        <v>0</v>
      </c>
      <c r="U61" s="67">
        <v>0</v>
      </c>
      <c r="V61" s="67">
        <v>0</v>
      </c>
      <c r="W61" s="67">
        <v>0</v>
      </c>
      <c r="X61" s="67">
        <v>0</v>
      </c>
      <c r="Y61" s="67">
        <v>0</v>
      </c>
      <c r="Z61" s="67">
        <v>0</v>
      </c>
      <c r="AA61" s="67">
        <v>0</v>
      </c>
      <c r="AB61" s="67">
        <v>0</v>
      </c>
      <c r="AC61" s="67">
        <v>0</v>
      </c>
      <c r="AD61" s="67">
        <v>0</v>
      </c>
      <c r="AE61" s="67">
        <v>0</v>
      </c>
      <c r="AF61" s="67">
        <v>0</v>
      </c>
      <c r="AG61" s="67">
        <v>0</v>
      </c>
      <c r="AH61" s="67">
        <v>0</v>
      </c>
      <c r="AI61" s="67">
        <v>0</v>
      </c>
      <c r="AJ61" s="67">
        <v>0</v>
      </c>
      <c r="AK61" s="67">
        <v>0</v>
      </c>
      <c r="AL61" s="67">
        <v>0</v>
      </c>
      <c r="AM61" s="67">
        <v>0</v>
      </c>
      <c r="AN61" s="236">
        <v>0</v>
      </c>
      <c r="AO61" s="236">
        <v>0</v>
      </c>
      <c r="AP61" s="67">
        <v>0</v>
      </c>
      <c r="AQ61" s="67">
        <v>0</v>
      </c>
      <c r="AR61" s="67">
        <v>0</v>
      </c>
      <c r="AS61" s="67">
        <v>0</v>
      </c>
      <c r="AT61" s="67">
        <v>0</v>
      </c>
      <c r="AU61" s="67">
        <v>0</v>
      </c>
      <c r="AV61" s="67">
        <v>0</v>
      </c>
      <c r="AW61" s="67">
        <v>0</v>
      </c>
      <c r="AX61" s="67">
        <v>0</v>
      </c>
      <c r="AY61" s="67">
        <v>0</v>
      </c>
      <c r="AZ61" s="67">
        <v>0</v>
      </c>
      <c r="BA61" s="67">
        <v>0</v>
      </c>
      <c r="BB61" s="67">
        <v>0</v>
      </c>
      <c r="BC61" s="67">
        <v>0</v>
      </c>
      <c r="BD61" s="67">
        <v>0</v>
      </c>
      <c r="BE61" s="67">
        <v>0</v>
      </c>
      <c r="BF61" s="67">
        <v>0</v>
      </c>
      <c r="BG61" s="67">
        <v>0</v>
      </c>
      <c r="BH61" s="67">
        <v>0</v>
      </c>
      <c r="BI61" s="67">
        <v>0</v>
      </c>
      <c r="BJ61" s="67">
        <v>0</v>
      </c>
      <c r="BK61" s="67">
        <v>0</v>
      </c>
    </row>
    <row r="62" spans="1:63" ht="63">
      <c r="A62" s="43" t="s">
        <v>132</v>
      </c>
      <c r="B62" s="44" t="s">
        <v>133</v>
      </c>
      <c r="C62" s="45" t="s">
        <v>45</v>
      </c>
      <c r="D62" s="67">
        <v>0</v>
      </c>
      <c r="E62" s="67">
        <v>0</v>
      </c>
      <c r="F62" s="67">
        <v>0</v>
      </c>
      <c r="G62" s="67">
        <v>0</v>
      </c>
      <c r="H62" s="67">
        <v>0</v>
      </c>
      <c r="I62" s="67">
        <v>0</v>
      </c>
      <c r="J62" s="67">
        <v>0</v>
      </c>
      <c r="K62" s="67">
        <v>0</v>
      </c>
      <c r="L62" s="67">
        <v>0</v>
      </c>
      <c r="M62" s="67">
        <v>0</v>
      </c>
      <c r="N62" s="67">
        <v>0</v>
      </c>
      <c r="O62" s="67">
        <v>0</v>
      </c>
      <c r="P62" s="67">
        <v>0</v>
      </c>
      <c r="Q62" s="67">
        <v>0</v>
      </c>
      <c r="R62" s="67">
        <v>0</v>
      </c>
      <c r="S62" s="67">
        <v>0</v>
      </c>
      <c r="T62" s="67">
        <v>0</v>
      </c>
      <c r="U62" s="67">
        <v>0</v>
      </c>
      <c r="V62" s="67">
        <v>0</v>
      </c>
      <c r="W62" s="67">
        <v>0</v>
      </c>
      <c r="X62" s="67">
        <v>0</v>
      </c>
      <c r="Y62" s="67">
        <v>0</v>
      </c>
      <c r="Z62" s="67">
        <v>0</v>
      </c>
      <c r="AA62" s="67">
        <v>0</v>
      </c>
      <c r="AB62" s="67">
        <v>0</v>
      </c>
      <c r="AC62" s="67">
        <v>0</v>
      </c>
      <c r="AD62" s="67">
        <v>0</v>
      </c>
      <c r="AE62" s="67">
        <v>0</v>
      </c>
      <c r="AF62" s="67">
        <v>0</v>
      </c>
      <c r="AG62" s="67">
        <v>0</v>
      </c>
      <c r="AH62" s="67">
        <v>0</v>
      </c>
      <c r="AI62" s="67">
        <v>0</v>
      </c>
      <c r="AJ62" s="67">
        <v>0</v>
      </c>
      <c r="AK62" s="67">
        <v>0</v>
      </c>
      <c r="AL62" s="67">
        <v>0</v>
      </c>
      <c r="AM62" s="67">
        <v>0</v>
      </c>
      <c r="AN62" s="236">
        <v>0</v>
      </c>
      <c r="AO62" s="236">
        <v>0</v>
      </c>
      <c r="AP62" s="67">
        <v>0</v>
      </c>
      <c r="AQ62" s="67">
        <v>0</v>
      </c>
      <c r="AR62" s="67">
        <v>0</v>
      </c>
      <c r="AS62" s="67">
        <v>0</v>
      </c>
      <c r="AT62" s="67">
        <v>0</v>
      </c>
      <c r="AU62" s="67">
        <v>0</v>
      </c>
      <c r="AV62" s="67">
        <v>0</v>
      </c>
      <c r="AW62" s="67">
        <v>0</v>
      </c>
      <c r="AX62" s="67">
        <v>0</v>
      </c>
      <c r="AY62" s="67">
        <v>0</v>
      </c>
      <c r="AZ62" s="67">
        <v>0</v>
      </c>
      <c r="BA62" s="67">
        <v>0</v>
      </c>
      <c r="BB62" s="67">
        <v>0</v>
      </c>
      <c r="BC62" s="67">
        <v>0</v>
      </c>
      <c r="BD62" s="67">
        <v>0</v>
      </c>
      <c r="BE62" s="67">
        <v>0</v>
      </c>
      <c r="BF62" s="67">
        <v>0</v>
      </c>
      <c r="BG62" s="67">
        <v>0</v>
      </c>
      <c r="BH62" s="67">
        <v>0</v>
      </c>
      <c r="BI62" s="67">
        <v>0</v>
      </c>
      <c r="BJ62" s="67">
        <v>0</v>
      </c>
      <c r="BK62" s="67">
        <v>0</v>
      </c>
    </row>
    <row r="63" spans="1:63" ht="63">
      <c r="A63" s="43" t="s">
        <v>134</v>
      </c>
      <c r="B63" s="44" t="s">
        <v>135</v>
      </c>
      <c r="C63" s="45" t="s">
        <v>45</v>
      </c>
      <c r="D63" s="67">
        <v>0</v>
      </c>
      <c r="E63" s="67">
        <v>0</v>
      </c>
      <c r="F63" s="67">
        <v>0</v>
      </c>
      <c r="G63" s="67">
        <v>0</v>
      </c>
      <c r="H63" s="67">
        <v>0</v>
      </c>
      <c r="I63" s="67">
        <v>0</v>
      </c>
      <c r="J63" s="67">
        <v>0</v>
      </c>
      <c r="K63" s="67">
        <v>0</v>
      </c>
      <c r="L63" s="67">
        <v>0</v>
      </c>
      <c r="M63" s="67">
        <v>0</v>
      </c>
      <c r="N63" s="67">
        <v>0</v>
      </c>
      <c r="O63" s="67">
        <v>0</v>
      </c>
      <c r="P63" s="67">
        <v>0</v>
      </c>
      <c r="Q63" s="67">
        <v>0</v>
      </c>
      <c r="R63" s="67">
        <v>0</v>
      </c>
      <c r="S63" s="67">
        <v>0</v>
      </c>
      <c r="T63" s="67">
        <v>0</v>
      </c>
      <c r="U63" s="67">
        <v>0</v>
      </c>
      <c r="V63" s="67">
        <v>0</v>
      </c>
      <c r="W63" s="67">
        <v>0</v>
      </c>
      <c r="X63" s="67">
        <v>0</v>
      </c>
      <c r="Y63" s="67">
        <v>0</v>
      </c>
      <c r="Z63" s="67">
        <v>0</v>
      </c>
      <c r="AA63" s="67">
        <v>0</v>
      </c>
      <c r="AB63" s="67">
        <v>0</v>
      </c>
      <c r="AC63" s="67">
        <v>0</v>
      </c>
      <c r="AD63" s="67">
        <v>0</v>
      </c>
      <c r="AE63" s="67">
        <v>0</v>
      </c>
      <c r="AF63" s="67">
        <v>0</v>
      </c>
      <c r="AG63" s="67">
        <v>0</v>
      </c>
      <c r="AH63" s="67">
        <v>0</v>
      </c>
      <c r="AI63" s="67">
        <v>0</v>
      </c>
      <c r="AJ63" s="67">
        <v>0</v>
      </c>
      <c r="AK63" s="67">
        <v>0</v>
      </c>
      <c r="AL63" s="67">
        <v>0</v>
      </c>
      <c r="AM63" s="67">
        <v>0</v>
      </c>
      <c r="AN63" s="236">
        <v>0</v>
      </c>
      <c r="AO63" s="236">
        <v>0</v>
      </c>
      <c r="AP63" s="67">
        <v>0</v>
      </c>
      <c r="AQ63" s="67">
        <v>0</v>
      </c>
      <c r="AR63" s="67">
        <v>0</v>
      </c>
      <c r="AS63" s="67">
        <v>0</v>
      </c>
      <c r="AT63" s="67">
        <v>0</v>
      </c>
      <c r="AU63" s="67">
        <v>0</v>
      </c>
      <c r="AV63" s="67">
        <v>0</v>
      </c>
      <c r="AW63" s="67">
        <v>0</v>
      </c>
      <c r="AX63" s="67">
        <v>0</v>
      </c>
      <c r="AY63" s="67">
        <v>0</v>
      </c>
      <c r="AZ63" s="67">
        <v>0</v>
      </c>
      <c r="BA63" s="67">
        <v>0</v>
      </c>
      <c r="BB63" s="67">
        <v>0</v>
      </c>
      <c r="BC63" s="67">
        <v>0</v>
      </c>
      <c r="BD63" s="67">
        <v>0</v>
      </c>
      <c r="BE63" s="67">
        <v>0</v>
      </c>
      <c r="BF63" s="67">
        <v>0</v>
      </c>
      <c r="BG63" s="67">
        <v>0</v>
      </c>
      <c r="BH63" s="67">
        <v>0</v>
      </c>
      <c r="BI63" s="67">
        <v>0</v>
      </c>
      <c r="BJ63" s="67">
        <v>0</v>
      </c>
      <c r="BK63" s="67">
        <v>0</v>
      </c>
    </row>
    <row r="64" spans="1:63" ht="63">
      <c r="A64" s="43" t="s">
        <v>136</v>
      </c>
      <c r="B64" s="44" t="s">
        <v>137</v>
      </c>
      <c r="C64" s="45" t="s">
        <v>45</v>
      </c>
      <c r="D64" s="67">
        <f t="shared" ref="D64:BK64" si="19">SUM(D65,D66)</f>
        <v>0</v>
      </c>
      <c r="E64" s="67">
        <f t="shared" si="19"/>
        <v>0</v>
      </c>
      <c r="F64" s="67">
        <f t="shared" si="19"/>
        <v>0</v>
      </c>
      <c r="G64" s="67">
        <f t="shared" si="19"/>
        <v>0</v>
      </c>
      <c r="H64" s="67">
        <f t="shared" si="19"/>
        <v>0</v>
      </c>
      <c r="I64" s="67">
        <f t="shared" si="19"/>
        <v>0</v>
      </c>
      <c r="J64" s="67">
        <f t="shared" si="19"/>
        <v>0</v>
      </c>
      <c r="K64" s="67">
        <f t="shared" si="19"/>
        <v>0</v>
      </c>
      <c r="L64" s="67">
        <f t="shared" si="19"/>
        <v>0</v>
      </c>
      <c r="M64" s="67">
        <f t="shared" si="19"/>
        <v>0</v>
      </c>
      <c r="N64" s="67">
        <f t="shared" si="19"/>
        <v>0</v>
      </c>
      <c r="O64" s="67">
        <f t="shared" si="19"/>
        <v>0</v>
      </c>
      <c r="P64" s="67">
        <f t="shared" si="19"/>
        <v>0</v>
      </c>
      <c r="Q64" s="67">
        <f t="shared" si="19"/>
        <v>0</v>
      </c>
      <c r="R64" s="67">
        <f t="shared" si="19"/>
        <v>0</v>
      </c>
      <c r="S64" s="67">
        <f t="shared" si="19"/>
        <v>0</v>
      </c>
      <c r="T64" s="67">
        <f t="shared" si="19"/>
        <v>0</v>
      </c>
      <c r="U64" s="67">
        <f t="shared" si="19"/>
        <v>0</v>
      </c>
      <c r="V64" s="67">
        <f t="shared" si="19"/>
        <v>0</v>
      </c>
      <c r="W64" s="67">
        <f t="shared" si="19"/>
        <v>0</v>
      </c>
      <c r="X64" s="67">
        <f t="shared" si="19"/>
        <v>0</v>
      </c>
      <c r="Y64" s="67">
        <f t="shared" si="19"/>
        <v>0</v>
      </c>
      <c r="Z64" s="67">
        <f t="shared" si="19"/>
        <v>0</v>
      </c>
      <c r="AA64" s="67">
        <f t="shared" si="19"/>
        <v>0</v>
      </c>
      <c r="AB64" s="67">
        <f t="shared" si="19"/>
        <v>0</v>
      </c>
      <c r="AC64" s="67">
        <f t="shared" si="19"/>
        <v>0</v>
      </c>
      <c r="AD64" s="67">
        <f t="shared" si="19"/>
        <v>0</v>
      </c>
      <c r="AE64" s="67">
        <f t="shared" si="19"/>
        <v>0</v>
      </c>
      <c r="AF64" s="67">
        <f t="shared" si="19"/>
        <v>0</v>
      </c>
      <c r="AG64" s="67">
        <f t="shared" si="19"/>
        <v>0</v>
      </c>
      <c r="AH64" s="67">
        <f t="shared" si="19"/>
        <v>0</v>
      </c>
      <c r="AI64" s="67">
        <f t="shared" si="19"/>
        <v>0</v>
      </c>
      <c r="AJ64" s="67">
        <f t="shared" si="19"/>
        <v>0</v>
      </c>
      <c r="AK64" s="67">
        <f t="shared" si="19"/>
        <v>0</v>
      </c>
      <c r="AL64" s="67">
        <f t="shared" si="19"/>
        <v>0</v>
      </c>
      <c r="AM64" s="67">
        <f t="shared" si="19"/>
        <v>0</v>
      </c>
      <c r="AN64" s="236">
        <f t="shared" si="19"/>
        <v>0</v>
      </c>
      <c r="AO64" s="236">
        <f t="shared" si="19"/>
        <v>0</v>
      </c>
      <c r="AP64" s="67">
        <f t="shared" si="19"/>
        <v>0</v>
      </c>
      <c r="AQ64" s="67">
        <f t="shared" si="19"/>
        <v>0</v>
      </c>
      <c r="AR64" s="67">
        <f t="shared" si="19"/>
        <v>0</v>
      </c>
      <c r="AS64" s="67">
        <f t="shared" si="19"/>
        <v>0</v>
      </c>
      <c r="AT64" s="67">
        <f t="shared" si="19"/>
        <v>0</v>
      </c>
      <c r="AU64" s="67">
        <f t="shared" si="19"/>
        <v>0</v>
      </c>
      <c r="AV64" s="67">
        <f t="shared" si="19"/>
        <v>0</v>
      </c>
      <c r="AW64" s="67">
        <f t="shared" si="19"/>
        <v>0</v>
      </c>
      <c r="AX64" s="67">
        <f t="shared" si="19"/>
        <v>0</v>
      </c>
      <c r="AY64" s="67">
        <f t="shared" si="19"/>
        <v>0</v>
      </c>
      <c r="AZ64" s="67">
        <f t="shared" si="19"/>
        <v>0</v>
      </c>
      <c r="BA64" s="67">
        <f t="shared" si="19"/>
        <v>0</v>
      </c>
      <c r="BB64" s="67">
        <f t="shared" si="19"/>
        <v>0</v>
      </c>
      <c r="BC64" s="67">
        <f t="shared" si="19"/>
        <v>0</v>
      </c>
      <c r="BD64" s="67">
        <f t="shared" si="19"/>
        <v>0</v>
      </c>
      <c r="BE64" s="67">
        <f t="shared" si="19"/>
        <v>0</v>
      </c>
      <c r="BF64" s="67">
        <f t="shared" si="19"/>
        <v>0</v>
      </c>
      <c r="BG64" s="67">
        <f t="shared" si="19"/>
        <v>0</v>
      </c>
      <c r="BH64" s="67">
        <f t="shared" si="19"/>
        <v>0</v>
      </c>
      <c r="BI64" s="67">
        <f t="shared" si="19"/>
        <v>0</v>
      </c>
      <c r="BJ64" s="67">
        <f t="shared" si="19"/>
        <v>0</v>
      </c>
      <c r="BK64" s="67">
        <f t="shared" si="19"/>
        <v>0</v>
      </c>
    </row>
    <row r="65" spans="1:63" ht="47.25">
      <c r="A65" s="43" t="s">
        <v>138</v>
      </c>
      <c r="B65" s="44" t="s">
        <v>139</v>
      </c>
      <c r="C65" s="45" t="s">
        <v>45</v>
      </c>
      <c r="D65" s="67">
        <v>0</v>
      </c>
      <c r="E65" s="67">
        <v>0</v>
      </c>
      <c r="F65" s="67">
        <v>0</v>
      </c>
      <c r="G65" s="67">
        <v>0</v>
      </c>
      <c r="H65" s="67">
        <v>0</v>
      </c>
      <c r="I65" s="67">
        <v>0</v>
      </c>
      <c r="J65" s="67">
        <v>0</v>
      </c>
      <c r="K65" s="67">
        <v>0</v>
      </c>
      <c r="L65" s="67">
        <v>0</v>
      </c>
      <c r="M65" s="67">
        <v>0</v>
      </c>
      <c r="N65" s="67">
        <v>0</v>
      </c>
      <c r="O65" s="67">
        <v>0</v>
      </c>
      <c r="P65" s="67">
        <v>0</v>
      </c>
      <c r="Q65" s="67">
        <v>0</v>
      </c>
      <c r="R65" s="67">
        <v>0</v>
      </c>
      <c r="S65" s="67">
        <v>0</v>
      </c>
      <c r="T65" s="67">
        <v>0</v>
      </c>
      <c r="U65" s="67">
        <v>0</v>
      </c>
      <c r="V65" s="67">
        <v>0</v>
      </c>
      <c r="W65" s="67">
        <v>0</v>
      </c>
      <c r="X65" s="67">
        <v>0</v>
      </c>
      <c r="Y65" s="67">
        <v>0</v>
      </c>
      <c r="Z65" s="67">
        <v>0</v>
      </c>
      <c r="AA65" s="67">
        <v>0</v>
      </c>
      <c r="AB65" s="67">
        <v>0</v>
      </c>
      <c r="AC65" s="67">
        <v>0</v>
      </c>
      <c r="AD65" s="67">
        <v>0</v>
      </c>
      <c r="AE65" s="67">
        <v>0</v>
      </c>
      <c r="AF65" s="67">
        <v>0</v>
      </c>
      <c r="AG65" s="67">
        <v>0</v>
      </c>
      <c r="AH65" s="67">
        <v>0</v>
      </c>
      <c r="AI65" s="67">
        <v>0</v>
      </c>
      <c r="AJ65" s="67">
        <v>0</v>
      </c>
      <c r="AK65" s="67">
        <v>0</v>
      </c>
      <c r="AL65" s="67">
        <v>0</v>
      </c>
      <c r="AM65" s="67">
        <v>0</v>
      </c>
      <c r="AN65" s="236">
        <v>0</v>
      </c>
      <c r="AO65" s="236">
        <v>0</v>
      </c>
      <c r="AP65" s="67">
        <v>0</v>
      </c>
      <c r="AQ65" s="67">
        <v>0</v>
      </c>
      <c r="AR65" s="67">
        <v>0</v>
      </c>
      <c r="AS65" s="67">
        <v>0</v>
      </c>
      <c r="AT65" s="67">
        <v>0</v>
      </c>
      <c r="AU65" s="67">
        <v>0</v>
      </c>
      <c r="AV65" s="67">
        <v>0</v>
      </c>
      <c r="AW65" s="67">
        <v>0</v>
      </c>
      <c r="AX65" s="67">
        <v>0</v>
      </c>
      <c r="AY65" s="67">
        <v>0</v>
      </c>
      <c r="AZ65" s="67">
        <v>0</v>
      </c>
      <c r="BA65" s="67">
        <v>0</v>
      </c>
      <c r="BB65" s="67">
        <v>0</v>
      </c>
      <c r="BC65" s="67">
        <v>0</v>
      </c>
      <c r="BD65" s="67">
        <v>0</v>
      </c>
      <c r="BE65" s="67">
        <v>0</v>
      </c>
      <c r="BF65" s="67">
        <v>0</v>
      </c>
      <c r="BG65" s="67">
        <v>0</v>
      </c>
      <c r="BH65" s="67">
        <v>0</v>
      </c>
      <c r="BI65" s="67">
        <v>0</v>
      </c>
      <c r="BJ65" s="67">
        <v>0</v>
      </c>
      <c r="BK65" s="67">
        <v>0</v>
      </c>
    </row>
    <row r="66" spans="1:63" ht="57.75" customHeight="1">
      <c r="A66" s="43" t="s">
        <v>140</v>
      </c>
      <c r="B66" s="44" t="s">
        <v>141</v>
      </c>
      <c r="C66" s="45" t="s">
        <v>45</v>
      </c>
      <c r="D66" s="67">
        <v>0</v>
      </c>
      <c r="E66" s="67">
        <v>0</v>
      </c>
      <c r="F66" s="67">
        <v>0</v>
      </c>
      <c r="G66" s="67">
        <v>0</v>
      </c>
      <c r="H66" s="67">
        <v>0</v>
      </c>
      <c r="I66" s="67">
        <v>0</v>
      </c>
      <c r="J66" s="67">
        <v>0</v>
      </c>
      <c r="K66" s="67">
        <v>0</v>
      </c>
      <c r="L66" s="67">
        <v>0</v>
      </c>
      <c r="M66" s="67">
        <v>0</v>
      </c>
      <c r="N66" s="67">
        <v>0</v>
      </c>
      <c r="O66" s="67">
        <v>0</v>
      </c>
      <c r="P66" s="67">
        <v>0</v>
      </c>
      <c r="Q66" s="67">
        <v>0</v>
      </c>
      <c r="R66" s="67">
        <v>0</v>
      </c>
      <c r="S66" s="67">
        <v>0</v>
      </c>
      <c r="T66" s="67">
        <v>0</v>
      </c>
      <c r="U66" s="67">
        <v>0</v>
      </c>
      <c r="V66" s="67">
        <v>0</v>
      </c>
      <c r="W66" s="67">
        <v>0</v>
      </c>
      <c r="X66" s="67">
        <v>0</v>
      </c>
      <c r="Y66" s="67">
        <v>0</v>
      </c>
      <c r="Z66" s="67">
        <v>0</v>
      </c>
      <c r="AA66" s="67">
        <v>0</v>
      </c>
      <c r="AB66" s="67">
        <v>0</v>
      </c>
      <c r="AC66" s="67">
        <v>0</v>
      </c>
      <c r="AD66" s="67">
        <v>0</v>
      </c>
      <c r="AE66" s="67">
        <v>0</v>
      </c>
      <c r="AF66" s="67">
        <v>0</v>
      </c>
      <c r="AG66" s="67">
        <v>0</v>
      </c>
      <c r="AH66" s="67">
        <v>0</v>
      </c>
      <c r="AI66" s="67">
        <v>0</v>
      </c>
      <c r="AJ66" s="67">
        <v>0</v>
      </c>
      <c r="AK66" s="67">
        <v>0</v>
      </c>
      <c r="AL66" s="67">
        <v>0</v>
      </c>
      <c r="AM66" s="67">
        <v>0</v>
      </c>
      <c r="AN66" s="236">
        <v>0</v>
      </c>
      <c r="AO66" s="236">
        <v>0</v>
      </c>
      <c r="AP66" s="67">
        <v>0</v>
      </c>
      <c r="AQ66" s="67">
        <v>0</v>
      </c>
      <c r="AR66" s="67">
        <v>0</v>
      </c>
      <c r="AS66" s="67">
        <v>0</v>
      </c>
      <c r="AT66" s="67">
        <v>0</v>
      </c>
      <c r="AU66" s="67">
        <v>0</v>
      </c>
      <c r="AV66" s="67">
        <v>0</v>
      </c>
      <c r="AW66" s="67">
        <v>0</v>
      </c>
      <c r="AX66" s="67">
        <v>0</v>
      </c>
      <c r="AY66" s="67">
        <v>0</v>
      </c>
      <c r="AZ66" s="67">
        <v>0</v>
      </c>
      <c r="BA66" s="67">
        <v>0</v>
      </c>
      <c r="BB66" s="67">
        <v>0</v>
      </c>
      <c r="BC66" s="67">
        <v>0</v>
      </c>
      <c r="BD66" s="67">
        <v>0</v>
      </c>
      <c r="BE66" s="67">
        <v>0</v>
      </c>
      <c r="BF66" s="67">
        <v>0</v>
      </c>
      <c r="BG66" s="67">
        <v>0</v>
      </c>
      <c r="BH66" s="67">
        <v>0</v>
      </c>
      <c r="BI66" s="67">
        <v>0</v>
      </c>
      <c r="BJ66" s="67">
        <v>0</v>
      </c>
      <c r="BK66" s="67">
        <v>0</v>
      </c>
    </row>
    <row r="67" spans="1:63" ht="94.5" customHeight="1">
      <c r="A67" s="43" t="s">
        <v>144</v>
      </c>
      <c r="B67" s="44" t="s">
        <v>145</v>
      </c>
      <c r="C67" s="45" t="s">
        <v>45</v>
      </c>
      <c r="D67" s="67">
        <f t="shared" ref="D67:BK67" si="20">SUM(D68,D69)</f>
        <v>0</v>
      </c>
      <c r="E67" s="67">
        <f t="shared" si="20"/>
        <v>0</v>
      </c>
      <c r="F67" s="67">
        <f t="shared" si="20"/>
        <v>0</v>
      </c>
      <c r="G67" s="67">
        <f t="shared" si="20"/>
        <v>0</v>
      </c>
      <c r="H67" s="67">
        <f t="shared" si="20"/>
        <v>0</v>
      </c>
      <c r="I67" s="67">
        <f t="shared" si="20"/>
        <v>0</v>
      </c>
      <c r="J67" s="67">
        <f t="shared" si="20"/>
        <v>0</v>
      </c>
      <c r="K67" s="67">
        <f t="shared" si="20"/>
        <v>0</v>
      </c>
      <c r="L67" s="67">
        <f t="shared" si="20"/>
        <v>0</v>
      </c>
      <c r="M67" s="67">
        <f t="shared" si="20"/>
        <v>0</v>
      </c>
      <c r="N67" s="67">
        <f t="shared" si="20"/>
        <v>0</v>
      </c>
      <c r="O67" s="67">
        <f t="shared" si="20"/>
        <v>0</v>
      </c>
      <c r="P67" s="67">
        <f t="shared" si="20"/>
        <v>0</v>
      </c>
      <c r="Q67" s="67">
        <f t="shared" si="20"/>
        <v>0</v>
      </c>
      <c r="R67" s="67">
        <f t="shared" si="20"/>
        <v>0</v>
      </c>
      <c r="S67" s="67">
        <f t="shared" si="20"/>
        <v>0</v>
      </c>
      <c r="T67" s="67">
        <f t="shared" si="20"/>
        <v>0</v>
      </c>
      <c r="U67" s="67">
        <f t="shared" si="20"/>
        <v>0</v>
      </c>
      <c r="V67" s="67">
        <f t="shared" si="20"/>
        <v>0</v>
      </c>
      <c r="W67" s="67">
        <f t="shared" si="20"/>
        <v>0</v>
      </c>
      <c r="X67" s="67">
        <f t="shared" si="20"/>
        <v>0</v>
      </c>
      <c r="Y67" s="67">
        <f t="shared" si="20"/>
        <v>0</v>
      </c>
      <c r="Z67" s="67">
        <f t="shared" si="20"/>
        <v>0</v>
      </c>
      <c r="AA67" s="67">
        <f t="shared" si="20"/>
        <v>0</v>
      </c>
      <c r="AB67" s="67">
        <f t="shared" si="20"/>
        <v>0</v>
      </c>
      <c r="AC67" s="67">
        <f t="shared" si="20"/>
        <v>0</v>
      </c>
      <c r="AD67" s="67">
        <f t="shared" si="20"/>
        <v>0</v>
      </c>
      <c r="AE67" s="67">
        <f t="shared" si="20"/>
        <v>0</v>
      </c>
      <c r="AF67" s="67">
        <f t="shared" si="20"/>
        <v>0</v>
      </c>
      <c r="AG67" s="67">
        <f t="shared" si="20"/>
        <v>0</v>
      </c>
      <c r="AH67" s="67">
        <f t="shared" si="20"/>
        <v>0</v>
      </c>
      <c r="AI67" s="67">
        <f t="shared" si="20"/>
        <v>0</v>
      </c>
      <c r="AJ67" s="67">
        <f t="shared" si="20"/>
        <v>0</v>
      </c>
      <c r="AK67" s="67">
        <f t="shared" si="20"/>
        <v>0</v>
      </c>
      <c r="AL67" s="67">
        <f t="shared" si="20"/>
        <v>0</v>
      </c>
      <c r="AM67" s="67">
        <f t="shared" si="20"/>
        <v>0</v>
      </c>
      <c r="AN67" s="236">
        <f t="shared" si="20"/>
        <v>0</v>
      </c>
      <c r="AO67" s="236">
        <f t="shared" si="20"/>
        <v>0</v>
      </c>
      <c r="AP67" s="67">
        <f t="shared" si="20"/>
        <v>0</v>
      </c>
      <c r="AQ67" s="67">
        <f t="shared" si="20"/>
        <v>0</v>
      </c>
      <c r="AR67" s="67">
        <f t="shared" si="20"/>
        <v>0</v>
      </c>
      <c r="AS67" s="67">
        <f t="shared" si="20"/>
        <v>0</v>
      </c>
      <c r="AT67" s="67">
        <f t="shared" si="20"/>
        <v>0</v>
      </c>
      <c r="AU67" s="67">
        <f t="shared" si="20"/>
        <v>0</v>
      </c>
      <c r="AV67" s="67">
        <f t="shared" si="20"/>
        <v>0</v>
      </c>
      <c r="AW67" s="67">
        <f t="shared" si="20"/>
        <v>0</v>
      </c>
      <c r="AX67" s="67">
        <f t="shared" si="20"/>
        <v>0</v>
      </c>
      <c r="AY67" s="67">
        <f t="shared" si="20"/>
        <v>0</v>
      </c>
      <c r="AZ67" s="67">
        <f t="shared" si="20"/>
        <v>0</v>
      </c>
      <c r="BA67" s="67">
        <f t="shared" si="20"/>
        <v>0</v>
      </c>
      <c r="BB67" s="67">
        <f t="shared" si="20"/>
        <v>0</v>
      </c>
      <c r="BC67" s="67">
        <f t="shared" si="20"/>
        <v>0</v>
      </c>
      <c r="BD67" s="67">
        <f t="shared" si="20"/>
        <v>0</v>
      </c>
      <c r="BE67" s="67">
        <f t="shared" si="20"/>
        <v>0</v>
      </c>
      <c r="BF67" s="67">
        <f t="shared" si="20"/>
        <v>0</v>
      </c>
      <c r="BG67" s="67">
        <f t="shared" si="20"/>
        <v>0</v>
      </c>
      <c r="BH67" s="67">
        <f t="shared" si="20"/>
        <v>0</v>
      </c>
      <c r="BI67" s="67">
        <f t="shared" si="20"/>
        <v>0</v>
      </c>
      <c r="BJ67" s="67">
        <f t="shared" si="20"/>
        <v>0</v>
      </c>
      <c r="BK67" s="67">
        <f t="shared" si="20"/>
        <v>0</v>
      </c>
    </row>
    <row r="68" spans="1:63" ht="88.5" customHeight="1">
      <c r="A68" s="43" t="s">
        <v>147</v>
      </c>
      <c r="B68" s="44" t="s">
        <v>148</v>
      </c>
      <c r="C68" s="45" t="s">
        <v>45</v>
      </c>
      <c r="D68" s="67">
        <v>0</v>
      </c>
      <c r="E68" s="67">
        <v>0</v>
      </c>
      <c r="F68" s="67">
        <v>0</v>
      </c>
      <c r="G68" s="67">
        <v>0</v>
      </c>
      <c r="H68" s="67">
        <v>0</v>
      </c>
      <c r="I68" s="67">
        <v>0</v>
      </c>
      <c r="J68" s="67">
        <v>0</v>
      </c>
      <c r="K68" s="67">
        <v>0</v>
      </c>
      <c r="L68" s="67">
        <v>0</v>
      </c>
      <c r="M68" s="67">
        <v>0</v>
      </c>
      <c r="N68" s="67">
        <v>0</v>
      </c>
      <c r="O68" s="67">
        <v>0</v>
      </c>
      <c r="P68" s="67">
        <v>0</v>
      </c>
      <c r="Q68" s="67">
        <v>0</v>
      </c>
      <c r="R68" s="67">
        <v>0</v>
      </c>
      <c r="S68" s="67">
        <v>0</v>
      </c>
      <c r="T68" s="67">
        <v>0</v>
      </c>
      <c r="U68" s="67">
        <v>0</v>
      </c>
      <c r="V68" s="67">
        <v>0</v>
      </c>
      <c r="W68" s="67">
        <v>0</v>
      </c>
      <c r="X68" s="67">
        <v>0</v>
      </c>
      <c r="Y68" s="67">
        <v>0</v>
      </c>
      <c r="Z68" s="67">
        <v>0</v>
      </c>
      <c r="AA68" s="67">
        <v>0</v>
      </c>
      <c r="AB68" s="67">
        <v>0</v>
      </c>
      <c r="AC68" s="67">
        <v>0</v>
      </c>
      <c r="AD68" s="67">
        <v>0</v>
      </c>
      <c r="AE68" s="67">
        <v>0</v>
      </c>
      <c r="AF68" s="67">
        <v>0</v>
      </c>
      <c r="AG68" s="67">
        <v>0</v>
      </c>
      <c r="AH68" s="67">
        <v>0</v>
      </c>
      <c r="AI68" s="67">
        <v>0</v>
      </c>
      <c r="AJ68" s="67">
        <v>0</v>
      </c>
      <c r="AK68" s="67">
        <v>0</v>
      </c>
      <c r="AL68" s="67">
        <v>0</v>
      </c>
      <c r="AM68" s="67">
        <v>0</v>
      </c>
      <c r="AN68" s="236">
        <v>0</v>
      </c>
      <c r="AO68" s="236">
        <v>0</v>
      </c>
      <c r="AP68" s="67">
        <v>0</v>
      </c>
      <c r="AQ68" s="67">
        <v>0</v>
      </c>
      <c r="AR68" s="67">
        <v>0</v>
      </c>
      <c r="AS68" s="67">
        <v>0</v>
      </c>
      <c r="AT68" s="67">
        <v>0</v>
      </c>
      <c r="AU68" s="67">
        <v>0</v>
      </c>
      <c r="AV68" s="67">
        <v>0</v>
      </c>
      <c r="AW68" s="67">
        <v>0</v>
      </c>
      <c r="AX68" s="67">
        <v>0</v>
      </c>
      <c r="AY68" s="67">
        <v>0</v>
      </c>
      <c r="AZ68" s="67">
        <v>0</v>
      </c>
      <c r="BA68" s="67">
        <v>0</v>
      </c>
      <c r="BB68" s="67">
        <v>0</v>
      </c>
      <c r="BC68" s="67">
        <v>0</v>
      </c>
      <c r="BD68" s="67">
        <v>0</v>
      </c>
      <c r="BE68" s="67">
        <v>0</v>
      </c>
      <c r="BF68" s="67">
        <v>0</v>
      </c>
      <c r="BG68" s="67">
        <v>0</v>
      </c>
      <c r="BH68" s="67">
        <v>0</v>
      </c>
      <c r="BI68" s="67">
        <v>0</v>
      </c>
      <c r="BJ68" s="67">
        <v>0</v>
      </c>
      <c r="BK68" s="67">
        <v>0</v>
      </c>
    </row>
    <row r="69" spans="1:63" ht="78.75">
      <c r="A69" s="43" t="s">
        <v>150</v>
      </c>
      <c r="B69" s="44" t="s">
        <v>151</v>
      </c>
      <c r="C69" s="45" t="s">
        <v>45</v>
      </c>
      <c r="D69" s="67">
        <v>0</v>
      </c>
      <c r="E69" s="67">
        <v>0</v>
      </c>
      <c r="F69" s="67">
        <v>0</v>
      </c>
      <c r="G69" s="67">
        <v>0</v>
      </c>
      <c r="H69" s="67">
        <v>0</v>
      </c>
      <c r="I69" s="67">
        <v>0</v>
      </c>
      <c r="J69" s="67">
        <v>0</v>
      </c>
      <c r="K69" s="67">
        <v>0</v>
      </c>
      <c r="L69" s="67">
        <v>0</v>
      </c>
      <c r="M69" s="67">
        <v>0</v>
      </c>
      <c r="N69" s="67">
        <v>0</v>
      </c>
      <c r="O69" s="67">
        <v>0</v>
      </c>
      <c r="P69" s="67">
        <v>0</v>
      </c>
      <c r="Q69" s="67">
        <v>0</v>
      </c>
      <c r="R69" s="67">
        <v>0</v>
      </c>
      <c r="S69" s="67">
        <v>0</v>
      </c>
      <c r="T69" s="67">
        <v>0</v>
      </c>
      <c r="U69" s="67">
        <v>0</v>
      </c>
      <c r="V69" s="67">
        <v>0</v>
      </c>
      <c r="W69" s="67">
        <v>0</v>
      </c>
      <c r="X69" s="67">
        <v>0</v>
      </c>
      <c r="Y69" s="67">
        <v>0</v>
      </c>
      <c r="Z69" s="67">
        <v>0</v>
      </c>
      <c r="AA69" s="67">
        <v>0</v>
      </c>
      <c r="AB69" s="67">
        <v>0</v>
      </c>
      <c r="AC69" s="67">
        <v>0</v>
      </c>
      <c r="AD69" s="67">
        <v>0</v>
      </c>
      <c r="AE69" s="67">
        <v>0</v>
      </c>
      <c r="AF69" s="67">
        <v>0</v>
      </c>
      <c r="AG69" s="67">
        <v>0</v>
      </c>
      <c r="AH69" s="67">
        <v>0</v>
      </c>
      <c r="AI69" s="67">
        <v>0</v>
      </c>
      <c r="AJ69" s="67">
        <v>0</v>
      </c>
      <c r="AK69" s="67">
        <v>0</v>
      </c>
      <c r="AL69" s="67">
        <v>0</v>
      </c>
      <c r="AM69" s="67">
        <v>0</v>
      </c>
      <c r="AN69" s="236">
        <v>0</v>
      </c>
      <c r="AO69" s="236">
        <v>0</v>
      </c>
      <c r="AP69" s="67">
        <v>0</v>
      </c>
      <c r="AQ69" s="67">
        <v>0</v>
      </c>
      <c r="AR69" s="67">
        <v>0</v>
      </c>
      <c r="AS69" s="67">
        <v>0</v>
      </c>
      <c r="AT69" s="67">
        <v>0</v>
      </c>
      <c r="AU69" s="67">
        <v>0</v>
      </c>
      <c r="AV69" s="67">
        <v>0</v>
      </c>
      <c r="AW69" s="67">
        <v>0</v>
      </c>
      <c r="AX69" s="67">
        <v>0</v>
      </c>
      <c r="AY69" s="67">
        <v>0</v>
      </c>
      <c r="AZ69" s="67">
        <v>0</v>
      </c>
      <c r="BA69" s="67">
        <v>0</v>
      </c>
      <c r="BB69" s="67">
        <v>0</v>
      </c>
      <c r="BC69" s="67">
        <v>0</v>
      </c>
      <c r="BD69" s="67">
        <v>0</v>
      </c>
      <c r="BE69" s="67">
        <v>0</v>
      </c>
      <c r="BF69" s="67">
        <v>0</v>
      </c>
      <c r="BG69" s="67">
        <v>0</v>
      </c>
      <c r="BH69" s="67">
        <v>0</v>
      </c>
      <c r="BI69" s="67">
        <v>0</v>
      </c>
      <c r="BJ69" s="67">
        <v>0</v>
      </c>
      <c r="BK69" s="67">
        <v>0</v>
      </c>
    </row>
    <row r="70" spans="1:63" ht="47.25">
      <c r="A70" s="43" t="s">
        <v>154</v>
      </c>
      <c r="B70" s="44" t="s">
        <v>155</v>
      </c>
      <c r="C70" s="45" t="s">
        <v>45</v>
      </c>
      <c r="D70" s="67">
        <f>SUM(D71:D76)</f>
        <v>0.96</v>
      </c>
      <c r="E70" s="67">
        <f t="shared" ref="E70:BK70" si="21">SUM(E71:E76)</f>
        <v>0.96</v>
      </c>
      <c r="F70" s="67">
        <f t="shared" si="21"/>
        <v>0</v>
      </c>
      <c r="G70" s="67">
        <f t="shared" si="21"/>
        <v>0</v>
      </c>
      <c r="H70" s="67">
        <f t="shared" si="21"/>
        <v>17.660999999999998</v>
      </c>
      <c r="I70" s="67">
        <f t="shared" si="21"/>
        <v>12.812999999999999</v>
      </c>
      <c r="J70" s="67">
        <f t="shared" si="21"/>
        <v>0.47499999999999998</v>
      </c>
      <c r="K70" s="67">
        <f t="shared" si="21"/>
        <v>0.36699999999999999</v>
      </c>
      <c r="L70" s="67">
        <f t="shared" si="21"/>
        <v>0</v>
      </c>
      <c r="M70" s="67">
        <f t="shared" si="21"/>
        <v>0</v>
      </c>
      <c r="N70" s="67">
        <f t="shared" si="21"/>
        <v>0</v>
      </c>
      <c r="O70" s="67">
        <f t="shared" si="21"/>
        <v>0</v>
      </c>
      <c r="P70" s="67">
        <f t="shared" si="21"/>
        <v>0</v>
      </c>
      <c r="Q70" s="67">
        <f t="shared" si="21"/>
        <v>0</v>
      </c>
      <c r="R70" s="67">
        <f t="shared" si="21"/>
        <v>0</v>
      </c>
      <c r="S70" s="67">
        <f t="shared" si="21"/>
        <v>0</v>
      </c>
      <c r="T70" s="67">
        <f t="shared" si="21"/>
        <v>0</v>
      </c>
      <c r="U70" s="67">
        <f t="shared" si="21"/>
        <v>0</v>
      </c>
      <c r="V70" s="67">
        <f t="shared" si="21"/>
        <v>0</v>
      </c>
      <c r="W70" s="67">
        <f t="shared" si="21"/>
        <v>0</v>
      </c>
      <c r="X70" s="67">
        <f t="shared" si="21"/>
        <v>0</v>
      </c>
      <c r="Y70" s="67">
        <f t="shared" si="21"/>
        <v>0</v>
      </c>
      <c r="Z70" s="67">
        <f t="shared" si="21"/>
        <v>0</v>
      </c>
      <c r="AA70" s="67">
        <f t="shared" si="21"/>
        <v>0</v>
      </c>
      <c r="AB70" s="67">
        <f t="shared" si="21"/>
        <v>0</v>
      </c>
      <c r="AC70" s="67">
        <f t="shared" si="21"/>
        <v>0</v>
      </c>
      <c r="AD70" s="67">
        <f t="shared" si="21"/>
        <v>0</v>
      </c>
      <c r="AE70" s="67">
        <f t="shared" si="21"/>
        <v>0</v>
      </c>
      <c r="AF70" s="67">
        <f t="shared" si="21"/>
        <v>0</v>
      </c>
      <c r="AG70" s="67">
        <f t="shared" si="21"/>
        <v>0</v>
      </c>
      <c r="AH70" s="67">
        <f t="shared" si="21"/>
        <v>0</v>
      </c>
      <c r="AI70" s="67">
        <f t="shared" si="21"/>
        <v>0</v>
      </c>
      <c r="AJ70" s="67">
        <f t="shared" si="21"/>
        <v>0</v>
      </c>
      <c r="AK70" s="67">
        <f t="shared" si="21"/>
        <v>0</v>
      </c>
      <c r="AL70" s="67">
        <f t="shared" si="21"/>
        <v>0</v>
      </c>
      <c r="AM70" s="67">
        <f t="shared" si="21"/>
        <v>0</v>
      </c>
      <c r="AN70" s="67">
        <f t="shared" si="21"/>
        <v>0</v>
      </c>
      <c r="AO70" s="67">
        <f t="shared" si="21"/>
        <v>0</v>
      </c>
      <c r="AP70" s="67">
        <f t="shared" si="21"/>
        <v>8.4739999999999989E-3</v>
      </c>
      <c r="AQ70" s="67">
        <f>SUM(AQ71:AQ76)</f>
        <v>8.4739999999999989E-3</v>
      </c>
      <c r="AR70" s="67">
        <f t="shared" si="21"/>
        <v>1.7437999999999999E-2</v>
      </c>
      <c r="AS70" s="67">
        <f t="shared" si="21"/>
        <v>1.7437999999999999E-2</v>
      </c>
      <c r="AT70" s="67">
        <f t="shared" si="21"/>
        <v>0</v>
      </c>
      <c r="AU70" s="67">
        <f t="shared" si="21"/>
        <v>0</v>
      </c>
      <c r="AV70" s="67">
        <f t="shared" si="21"/>
        <v>0</v>
      </c>
      <c r="AW70" s="67">
        <f t="shared" si="21"/>
        <v>0</v>
      </c>
      <c r="AX70" s="67">
        <f t="shared" si="21"/>
        <v>0</v>
      </c>
      <c r="AY70" s="67">
        <f t="shared" si="21"/>
        <v>0</v>
      </c>
      <c r="AZ70" s="67">
        <f t="shared" si="21"/>
        <v>2.1882055199999999</v>
      </c>
      <c r="BA70" s="67">
        <f t="shared" si="21"/>
        <v>2.1901088799999999</v>
      </c>
      <c r="BB70" s="67">
        <f t="shared" si="21"/>
        <v>0</v>
      </c>
      <c r="BC70" s="67">
        <f t="shared" si="21"/>
        <v>0</v>
      </c>
      <c r="BD70" s="67">
        <f t="shared" si="21"/>
        <v>0</v>
      </c>
      <c r="BE70" s="67">
        <f t="shared" si="21"/>
        <v>0</v>
      </c>
      <c r="BF70" s="67">
        <f t="shared" si="21"/>
        <v>0</v>
      </c>
      <c r="BG70" s="67">
        <f t="shared" si="21"/>
        <v>0</v>
      </c>
      <c r="BH70" s="67">
        <f t="shared" si="21"/>
        <v>0</v>
      </c>
      <c r="BI70" s="67">
        <f t="shared" si="21"/>
        <v>0</v>
      </c>
      <c r="BJ70" s="67">
        <f t="shared" si="21"/>
        <v>0</v>
      </c>
      <c r="BK70" s="67">
        <f t="shared" si="21"/>
        <v>0</v>
      </c>
    </row>
    <row r="71" spans="1:63" ht="31.5">
      <c r="A71" s="43" t="s">
        <v>157</v>
      </c>
      <c r="B71" s="44" t="s">
        <v>158</v>
      </c>
      <c r="C71" s="45" t="s">
        <v>159</v>
      </c>
      <c r="D71" s="67">
        <v>0</v>
      </c>
      <c r="E71" s="67">
        <v>0</v>
      </c>
      <c r="F71" s="67">
        <v>0</v>
      </c>
      <c r="G71" s="67">
        <v>0</v>
      </c>
      <c r="H71" s="67">
        <v>16.914999999999999</v>
      </c>
      <c r="I71" s="67">
        <v>12.148</v>
      </c>
      <c r="J71" s="67">
        <v>0</v>
      </c>
      <c r="K71" s="67">
        <v>0</v>
      </c>
      <c r="L71" s="67">
        <v>0</v>
      </c>
      <c r="M71" s="67">
        <v>0</v>
      </c>
      <c r="N71" s="67">
        <v>0</v>
      </c>
      <c r="O71" s="67">
        <v>0</v>
      </c>
      <c r="P71" s="67">
        <v>0</v>
      </c>
      <c r="Q71" s="67">
        <v>0</v>
      </c>
      <c r="R71" s="67">
        <v>0</v>
      </c>
      <c r="S71" s="67">
        <v>0</v>
      </c>
      <c r="T71" s="67">
        <v>0</v>
      </c>
      <c r="U71" s="67">
        <v>0</v>
      </c>
      <c r="V71" s="67">
        <v>0</v>
      </c>
      <c r="W71" s="67">
        <v>0</v>
      </c>
      <c r="X71" s="67">
        <v>0</v>
      </c>
      <c r="Y71" s="67">
        <v>0</v>
      </c>
      <c r="Z71" s="67">
        <v>0</v>
      </c>
      <c r="AA71" s="67">
        <v>0</v>
      </c>
      <c r="AB71" s="67">
        <v>0</v>
      </c>
      <c r="AC71" s="67">
        <v>0</v>
      </c>
      <c r="AD71" s="67">
        <v>0</v>
      </c>
      <c r="AE71" s="67">
        <v>0</v>
      </c>
      <c r="AF71" s="67">
        <v>0</v>
      </c>
      <c r="AG71" s="67">
        <v>0</v>
      </c>
      <c r="AH71" s="67">
        <v>0</v>
      </c>
      <c r="AI71" s="67">
        <v>0</v>
      </c>
      <c r="AJ71" s="67">
        <v>0</v>
      </c>
      <c r="AK71" s="67">
        <v>0</v>
      </c>
      <c r="AL71" s="67">
        <v>0</v>
      </c>
      <c r="AM71" s="67">
        <v>0</v>
      </c>
      <c r="AN71" s="236">
        <v>0</v>
      </c>
      <c r="AO71" s="236">
        <v>0</v>
      </c>
      <c r="AP71" s="67">
        <v>0</v>
      </c>
      <c r="AQ71" s="67">
        <v>0</v>
      </c>
      <c r="AR71" s="67">
        <v>0</v>
      </c>
      <c r="AS71" s="67">
        <v>0</v>
      </c>
      <c r="AT71" s="67">
        <v>0</v>
      </c>
      <c r="AU71" s="67">
        <v>0</v>
      </c>
      <c r="AV71" s="67">
        <v>0</v>
      </c>
      <c r="AW71" s="67">
        <v>0</v>
      </c>
      <c r="AX71" s="67">
        <v>0</v>
      </c>
      <c r="AY71" s="67">
        <v>0</v>
      </c>
      <c r="AZ71" s="67">
        <v>0</v>
      </c>
      <c r="BA71" s="67">
        <v>0</v>
      </c>
      <c r="BB71" s="67">
        <v>0</v>
      </c>
      <c r="BC71" s="67">
        <v>0</v>
      </c>
      <c r="BD71" s="67">
        <v>0</v>
      </c>
      <c r="BE71" s="67">
        <v>0</v>
      </c>
      <c r="BF71" s="67">
        <v>0</v>
      </c>
      <c r="BG71" s="67">
        <v>0</v>
      </c>
      <c r="BH71" s="67">
        <v>0</v>
      </c>
      <c r="BI71" s="67">
        <v>0</v>
      </c>
      <c r="BJ71" s="67">
        <v>0</v>
      </c>
      <c r="BK71" s="67">
        <v>0</v>
      </c>
    </row>
    <row r="72" spans="1:63" ht="78.75">
      <c r="A72" s="43" t="s">
        <v>161</v>
      </c>
      <c r="B72" s="44" t="s">
        <v>162</v>
      </c>
      <c r="C72" s="45" t="s">
        <v>163</v>
      </c>
      <c r="D72" s="67">
        <v>0.96</v>
      </c>
      <c r="E72" s="67">
        <v>0.96</v>
      </c>
      <c r="F72" s="67">
        <v>0</v>
      </c>
      <c r="G72" s="67">
        <v>0</v>
      </c>
      <c r="H72" s="67">
        <v>0.746</v>
      </c>
      <c r="I72" s="67">
        <v>0.66500000000000004</v>
      </c>
      <c r="J72" s="67">
        <v>0.47499999999999998</v>
      </c>
      <c r="K72" s="67">
        <v>0.36699999999999999</v>
      </c>
      <c r="L72" s="67">
        <v>0</v>
      </c>
      <c r="M72" s="67">
        <v>0</v>
      </c>
      <c r="N72" s="67">
        <v>0</v>
      </c>
      <c r="O72" s="67">
        <v>0</v>
      </c>
      <c r="P72" s="67">
        <v>0</v>
      </c>
      <c r="Q72" s="67">
        <v>0</v>
      </c>
      <c r="R72" s="67">
        <v>0</v>
      </c>
      <c r="S72" s="67">
        <v>0</v>
      </c>
      <c r="T72" s="67">
        <v>0</v>
      </c>
      <c r="U72" s="67">
        <v>0</v>
      </c>
      <c r="V72" s="67">
        <v>0</v>
      </c>
      <c r="W72" s="67">
        <v>0</v>
      </c>
      <c r="X72" s="67">
        <v>0</v>
      </c>
      <c r="Y72" s="67">
        <v>0</v>
      </c>
      <c r="Z72" s="67">
        <v>0</v>
      </c>
      <c r="AA72" s="67">
        <v>0</v>
      </c>
      <c r="AB72" s="67">
        <v>0</v>
      </c>
      <c r="AC72" s="67">
        <v>0</v>
      </c>
      <c r="AD72" s="67">
        <v>0</v>
      </c>
      <c r="AE72" s="67">
        <v>0</v>
      </c>
      <c r="AF72" s="67">
        <v>0</v>
      </c>
      <c r="AG72" s="67">
        <v>0</v>
      </c>
      <c r="AH72" s="67">
        <v>0</v>
      </c>
      <c r="AI72" s="67">
        <v>0</v>
      </c>
      <c r="AJ72" s="67">
        <v>0</v>
      </c>
      <c r="AK72" s="67">
        <v>0</v>
      </c>
      <c r="AL72" s="67">
        <v>0</v>
      </c>
      <c r="AM72" s="67">
        <v>0</v>
      </c>
      <c r="AN72" s="236">
        <v>0</v>
      </c>
      <c r="AO72" s="236">
        <v>0</v>
      </c>
      <c r="AP72" s="67">
        <v>0</v>
      </c>
      <c r="AQ72" s="67">
        <v>0</v>
      </c>
      <c r="AR72" s="67">
        <v>0</v>
      </c>
      <c r="AS72" s="67">
        <v>0</v>
      </c>
      <c r="AT72" s="67">
        <v>0</v>
      </c>
      <c r="AU72" s="67">
        <v>0</v>
      </c>
      <c r="AV72" s="67">
        <v>0</v>
      </c>
      <c r="AW72" s="67">
        <v>0</v>
      </c>
      <c r="AX72" s="67">
        <v>0</v>
      </c>
      <c r="AY72" s="67">
        <v>0</v>
      </c>
      <c r="AZ72" s="67">
        <v>0</v>
      </c>
      <c r="BA72" s="67">
        <v>0</v>
      </c>
      <c r="BB72" s="67">
        <v>0</v>
      </c>
      <c r="BC72" s="67">
        <v>0</v>
      </c>
      <c r="BD72" s="67">
        <v>0</v>
      </c>
      <c r="BE72" s="67">
        <v>0</v>
      </c>
      <c r="BF72" s="67">
        <v>0</v>
      </c>
      <c r="BG72" s="67">
        <v>0</v>
      </c>
      <c r="BH72" s="67">
        <v>0</v>
      </c>
      <c r="BI72" s="67">
        <v>0</v>
      </c>
      <c r="BJ72" s="67">
        <v>0</v>
      </c>
      <c r="BK72" s="67">
        <v>0</v>
      </c>
    </row>
    <row r="73" spans="1:63" ht="70.5" customHeight="1">
      <c r="A73" s="43" t="s">
        <v>165</v>
      </c>
      <c r="B73" s="44" t="s">
        <v>166</v>
      </c>
      <c r="C73" s="45" t="s">
        <v>167</v>
      </c>
      <c r="D73" s="67">
        <v>0</v>
      </c>
      <c r="E73" s="67">
        <v>0</v>
      </c>
      <c r="F73" s="67">
        <v>0</v>
      </c>
      <c r="G73" s="67">
        <v>0</v>
      </c>
      <c r="H73" s="67">
        <v>0</v>
      </c>
      <c r="I73" s="67">
        <v>0</v>
      </c>
      <c r="J73" s="67">
        <v>0</v>
      </c>
      <c r="K73" s="67">
        <v>0</v>
      </c>
      <c r="L73" s="67">
        <v>0</v>
      </c>
      <c r="M73" s="67">
        <v>0</v>
      </c>
      <c r="N73" s="67">
        <v>0</v>
      </c>
      <c r="O73" s="67">
        <v>0</v>
      </c>
      <c r="P73" s="67">
        <v>0</v>
      </c>
      <c r="Q73" s="67">
        <v>0</v>
      </c>
      <c r="R73" s="67">
        <v>0</v>
      </c>
      <c r="S73" s="67">
        <v>0</v>
      </c>
      <c r="T73" s="67">
        <v>0</v>
      </c>
      <c r="U73" s="67">
        <v>0</v>
      </c>
      <c r="V73" s="67">
        <v>0</v>
      </c>
      <c r="W73" s="67">
        <v>0</v>
      </c>
      <c r="X73" s="67">
        <v>0</v>
      </c>
      <c r="Y73" s="67">
        <v>0</v>
      </c>
      <c r="Z73" s="67">
        <v>0</v>
      </c>
      <c r="AA73" s="67">
        <v>0</v>
      </c>
      <c r="AB73" s="67">
        <v>0</v>
      </c>
      <c r="AC73" s="67">
        <v>0</v>
      </c>
      <c r="AD73" s="67">
        <v>0</v>
      </c>
      <c r="AE73" s="67">
        <v>0</v>
      </c>
      <c r="AF73" s="67">
        <v>0</v>
      </c>
      <c r="AG73" s="67">
        <v>0</v>
      </c>
      <c r="AH73" s="67">
        <v>0</v>
      </c>
      <c r="AI73" s="67">
        <v>0</v>
      </c>
      <c r="AJ73" s="67">
        <v>0</v>
      </c>
      <c r="AK73" s="67">
        <v>0</v>
      </c>
      <c r="AL73" s="67">
        <v>0</v>
      </c>
      <c r="AM73" s="67">
        <v>0</v>
      </c>
      <c r="AN73" s="236">
        <v>0</v>
      </c>
      <c r="AO73" s="236">
        <v>0</v>
      </c>
      <c r="AP73" s="239">
        <v>1.08E-4</v>
      </c>
      <c r="AQ73" s="239">
        <v>1.08E-4</v>
      </c>
      <c r="AR73" s="239">
        <v>4.1199999999999999E-4</v>
      </c>
      <c r="AS73" s="239">
        <v>4.1199999999999999E-4</v>
      </c>
      <c r="AT73" s="67">
        <v>0</v>
      </c>
      <c r="AU73" s="67">
        <v>0</v>
      </c>
      <c r="AV73" s="67">
        <v>0</v>
      </c>
      <c r="AW73" s="67">
        <v>0</v>
      </c>
      <c r="AX73" s="67">
        <v>0</v>
      </c>
      <c r="AY73" s="67">
        <v>0</v>
      </c>
      <c r="AZ73" s="67">
        <v>0</v>
      </c>
      <c r="BA73" s="67">
        <v>0</v>
      </c>
      <c r="BB73" s="67">
        <v>0</v>
      </c>
      <c r="BC73" s="67">
        <v>0</v>
      </c>
      <c r="BD73" s="67">
        <v>0</v>
      </c>
      <c r="BE73" s="67">
        <v>0</v>
      </c>
      <c r="BF73" s="67">
        <v>0</v>
      </c>
      <c r="BG73" s="67">
        <v>0</v>
      </c>
      <c r="BH73" s="67">
        <v>0</v>
      </c>
      <c r="BI73" s="67">
        <v>0</v>
      </c>
      <c r="BJ73" s="67">
        <v>0</v>
      </c>
      <c r="BK73" s="67">
        <v>0</v>
      </c>
    </row>
    <row r="74" spans="1:63" ht="61.5" customHeight="1">
      <c r="A74" s="43" t="s">
        <v>170</v>
      </c>
      <c r="B74" s="44" t="s">
        <v>171</v>
      </c>
      <c r="C74" s="45" t="s">
        <v>172</v>
      </c>
      <c r="D74" s="67">
        <v>0</v>
      </c>
      <c r="E74" s="67">
        <v>0</v>
      </c>
      <c r="F74" s="67">
        <v>0</v>
      </c>
      <c r="G74" s="67">
        <v>0</v>
      </c>
      <c r="H74" s="67">
        <v>0</v>
      </c>
      <c r="I74" s="67">
        <v>0</v>
      </c>
      <c r="J74" s="67">
        <v>0</v>
      </c>
      <c r="K74" s="67">
        <v>0</v>
      </c>
      <c r="L74" s="67">
        <v>0</v>
      </c>
      <c r="M74" s="67">
        <v>0</v>
      </c>
      <c r="N74" s="67">
        <v>0</v>
      </c>
      <c r="O74" s="67">
        <v>0</v>
      </c>
      <c r="P74" s="67">
        <v>0</v>
      </c>
      <c r="Q74" s="67">
        <v>0</v>
      </c>
      <c r="R74" s="67">
        <v>0</v>
      </c>
      <c r="S74" s="67">
        <v>0</v>
      </c>
      <c r="T74" s="67">
        <v>0</v>
      </c>
      <c r="U74" s="67">
        <v>0</v>
      </c>
      <c r="V74" s="67">
        <v>0</v>
      </c>
      <c r="W74" s="67">
        <v>0</v>
      </c>
      <c r="X74" s="67">
        <v>0</v>
      </c>
      <c r="Y74" s="67">
        <v>0</v>
      </c>
      <c r="Z74" s="67">
        <v>0</v>
      </c>
      <c r="AA74" s="67">
        <v>0</v>
      </c>
      <c r="AB74" s="67">
        <v>0</v>
      </c>
      <c r="AC74" s="67">
        <v>0</v>
      </c>
      <c r="AD74" s="67">
        <v>0</v>
      </c>
      <c r="AE74" s="67">
        <v>0</v>
      </c>
      <c r="AF74" s="67">
        <v>0</v>
      </c>
      <c r="AG74" s="67">
        <v>0</v>
      </c>
      <c r="AH74" s="67">
        <v>0</v>
      </c>
      <c r="AI74" s="67">
        <v>0</v>
      </c>
      <c r="AJ74" s="67">
        <v>0</v>
      </c>
      <c r="AK74" s="67">
        <v>0</v>
      </c>
      <c r="AL74" s="67">
        <v>0</v>
      </c>
      <c r="AM74" s="67">
        <v>0</v>
      </c>
      <c r="AN74" s="67">
        <v>0</v>
      </c>
      <c r="AO74" s="67">
        <v>0</v>
      </c>
      <c r="AP74" s="239">
        <v>4.1830000000000001E-3</v>
      </c>
      <c r="AQ74" s="239">
        <v>4.1830000000000001E-3</v>
      </c>
      <c r="AR74" s="239">
        <v>8.5129999999999997E-3</v>
      </c>
      <c r="AS74" s="239">
        <v>8.5129999999999997E-3</v>
      </c>
      <c r="AT74" s="67">
        <v>0</v>
      </c>
      <c r="AU74" s="67">
        <v>0</v>
      </c>
      <c r="AV74" s="67">
        <v>0</v>
      </c>
      <c r="AW74" s="67">
        <v>0</v>
      </c>
      <c r="AX74" s="67">
        <v>0</v>
      </c>
      <c r="AY74" s="67">
        <v>0</v>
      </c>
      <c r="AZ74" s="67">
        <v>0</v>
      </c>
      <c r="BA74" s="67">
        <v>0</v>
      </c>
      <c r="BB74" s="67">
        <v>0</v>
      </c>
      <c r="BC74" s="67">
        <v>0</v>
      </c>
      <c r="BD74" s="67">
        <v>0</v>
      </c>
      <c r="BE74" s="67">
        <v>0</v>
      </c>
      <c r="BF74" s="67">
        <v>0</v>
      </c>
      <c r="BG74" s="67">
        <v>0</v>
      </c>
      <c r="BH74" s="67">
        <v>0</v>
      </c>
      <c r="BI74" s="67">
        <v>0</v>
      </c>
      <c r="BJ74" s="67">
        <v>0</v>
      </c>
      <c r="BK74" s="67">
        <v>0</v>
      </c>
    </row>
    <row r="75" spans="1:63" ht="59.25" customHeight="1">
      <c r="A75" s="43" t="s">
        <v>173</v>
      </c>
      <c r="B75" s="44" t="s">
        <v>174</v>
      </c>
      <c r="C75" s="45" t="s">
        <v>175</v>
      </c>
      <c r="D75" s="67">
        <v>0</v>
      </c>
      <c r="E75" s="67">
        <v>0</v>
      </c>
      <c r="F75" s="67">
        <v>0</v>
      </c>
      <c r="G75" s="67">
        <v>0</v>
      </c>
      <c r="H75" s="67">
        <v>0</v>
      </c>
      <c r="I75" s="67">
        <v>0</v>
      </c>
      <c r="J75" s="67">
        <v>0</v>
      </c>
      <c r="K75" s="67">
        <v>0</v>
      </c>
      <c r="L75" s="67">
        <v>0</v>
      </c>
      <c r="M75" s="67">
        <v>0</v>
      </c>
      <c r="N75" s="67">
        <v>0</v>
      </c>
      <c r="O75" s="67">
        <v>0</v>
      </c>
      <c r="P75" s="67">
        <v>0</v>
      </c>
      <c r="Q75" s="67">
        <v>0</v>
      </c>
      <c r="R75" s="67">
        <v>0</v>
      </c>
      <c r="S75" s="67">
        <v>0</v>
      </c>
      <c r="T75" s="67">
        <v>0</v>
      </c>
      <c r="U75" s="67">
        <v>0</v>
      </c>
      <c r="V75" s="67">
        <v>0</v>
      </c>
      <c r="W75" s="67">
        <v>0</v>
      </c>
      <c r="X75" s="67">
        <v>0</v>
      </c>
      <c r="Y75" s="67">
        <v>0</v>
      </c>
      <c r="Z75" s="67">
        <v>0</v>
      </c>
      <c r="AA75" s="67">
        <v>0</v>
      </c>
      <c r="AB75" s="67">
        <v>0</v>
      </c>
      <c r="AC75" s="67">
        <v>0</v>
      </c>
      <c r="AD75" s="67">
        <v>0</v>
      </c>
      <c r="AE75" s="67">
        <v>0</v>
      </c>
      <c r="AF75" s="67">
        <v>0</v>
      </c>
      <c r="AG75" s="67">
        <v>0</v>
      </c>
      <c r="AH75" s="67">
        <v>0</v>
      </c>
      <c r="AI75" s="67">
        <v>0</v>
      </c>
      <c r="AJ75" s="67">
        <v>0</v>
      </c>
      <c r="AK75" s="67">
        <v>0</v>
      </c>
      <c r="AL75" s="67">
        <v>0</v>
      </c>
      <c r="AM75" s="67">
        <v>0</v>
      </c>
      <c r="AN75" s="67">
        <v>0</v>
      </c>
      <c r="AO75" s="67">
        <v>0</v>
      </c>
      <c r="AP75" s="67">
        <v>0</v>
      </c>
      <c r="AQ75" s="67">
        <v>0</v>
      </c>
      <c r="AR75" s="67">
        <v>0</v>
      </c>
      <c r="AS75" s="67">
        <v>0</v>
      </c>
      <c r="AT75" s="67">
        <v>0</v>
      </c>
      <c r="AU75" s="67">
        <v>0</v>
      </c>
      <c r="AV75" s="67">
        <v>0</v>
      </c>
      <c r="AW75" s="67">
        <v>0</v>
      </c>
      <c r="AX75" s="67">
        <v>0</v>
      </c>
      <c r="AY75" s="67">
        <v>0</v>
      </c>
      <c r="AZ75" s="67">
        <v>2.1882055199999999</v>
      </c>
      <c r="BA75" s="67">
        <v>2.1901088799999999</v>
      </c>
      <c r="BB75" s="67">
        <v>0</v>
      </c>
      <c r="BC75" s="67">
        <v>0</v>
      </c>
      <c r="BD75" s="67">
        <v>0</v>
      </c>
      <c r="BE75" s="67">
        <v>0</v>
      </c>
      <c r="BF75" s="67">
        <v>0</v>
      </c>
      <c r="BG75" s="67">
        <v>0</v>
      </c>
      <c r="BH75" s="67">
        <v>0</v>
      </c>
      <c r="BI75" s="67">
        <v>0</v>
      </c>
      <c r="BJ75" s="67">
        <v>0</v>
      </c>
      <c r="BK75" s="67">
        <v>0</v>
      </c>
    </row>
    <row r="76" spans="1:63" ht="24" customHeight="1">
      <c r="A76" s="43" t="s">
        <v>176</v>
      </c>
      <c r="B76" s="44" t="s">
        <v>177</v>
      </c>
      <c r="C76" s="45" t="s">
        <v>178</v>
      </c>
      <c r="D76" s="67">
        <v>0</v>
      </c>
      <c r="E76" s="67">
        <v>0</v>
      </c>
      <c r="F76" s="67">
        <v>0</v>
      </c>
      <c r="G76" s="67">
        <v>0</v>
      </c>
      <c r="H76" s="67">
        <v>0</v>
      </c>
      <c r="I76" s="67">
        <v>0</v>
      </c>
      <c r="J76" s="67">
        <v>0</v>
      </c>
      <c r="K76" s="67">
        <v>0</v>
      </c>
      <c r="L76" s="67">
        <v>0</v>
      </c>
      <c r="M76" s="67">
        <v>0</v>
      </c>
      <c r="N76" s="67">
        <v>0</v>
      </c>
      <c r="O76" s="67">
        <v>0</v>
      </c>
      <c r="P76" s="67">
        <v>0</v>
      </c>
      <c r="Q76" s="67">
        <v>0</v>
      </c>
      <c r="R76" s="67">
        <v>0</v>
      </c>
      <c r="S76" s="67">
        <v>0</v>
      </c>
      <c r="T76" s="67">
        <v>0</v>
      </c>
      <c r="U76" s="67">
        <v>0</v>
      </c>
      <c r="V76" s="67">
        <v>0</v>
      </c>
      <c r="W76" s="67">
        <v>0</v>
      </c>
      <c r="X76" s="67">
        <v>0</v>
      </c>
      <c r="Y76" s="67">
        <v>0</v>
      </c>
      <c r="Z76" s="67">
        <v>0</v>
      </c>
      <c r="AA76" s="67">
        <v>0</v>
      </c>
      <c r="AB76" s="67">
        <v>0</v>
      </c>
      <c r="AC76" s="67">
        <v>0</v>
      </c>
      <c r="AD76" s="67">
        <v>0</v>
      </c>
      <c r="AE76" s="67">
        <v>0</v>
      </c>
      <c r="AF76" s="67">
        <v>0</v>
      </c>
      <c r="AG76" s="67">
        <v>0</v>
      </c>
      <c r="AH76" s="67">
        <v>0</v>
      </c>
      <c r="AI76" s="67">
        <v>0</v>
      </c>
      <c r="AJ76" s="67">
        <v>0</v>
      </c>
      <c r="AK76" s="67">
        <v>0</v>
      </c>
      <c r="AL76" s="67">
        <v>0</v>
      </c>
      <c r="AM76" s="67">
        <v>0</v>
      </c>
      <c r="AN76" s="67">
        <v>0</v>
      </c>
      <c r="AO76" s="67">
        <v>0</v>
      </c>
      <c r="AP76" s="239">
        <v>4.1830000000000001E-3</v>
      </c>
      <c r="AQ76" s="239">
        <v>4.1830000000000001E-3</v>
      </c>
      <c r="AR76" s="239">
        <v>8.5129999999999997E-3</v>
      </c>
      <c r="AS76" s="239">
        <v>8.5129999999999997E-3</v>
      </c>
      <c r="AT76" s="67">
        <v>0</v>
      </c>
      <c r="AU76" s="67">
        <v>0</v>
      </c>
      <c r="AV76" s="67">
        <v>0</v>
      </c>
      <c r="AW76" s="67">
        <v>0</v>
      </c>
      <c r="AX76" s="67">
        <v>0</v>
      </c>
      <c r="AY76" s="67">
        <v>0</v>
      </c>
      <c r="AZ76" s="67">
        <v>0</v>
      </c>
      <c r="BA76" s="67">
        <v>0</v>
      </c>
      <c r="BB76" s="67">
        <v>0</v>
      </c>
      <c r="BC76" s="67">
        <v>0</v>
      </c>
      <c r="BD76" s="67">
        <v>0</v>
      </c>
      <c r="BE76" s="67">
        <v>0</v>
      </c>
      <c r="BF76" s="67">
        <v>0</v>
      </c>
      <c r="BG76" s="67">
        <v>0</v>
      </c>
      <c r="BH76" s="67">
        <v>0</v>
      </c>
      <c r="BI76" s="67">
        <v>0</v>
      </c>
      <c r="BJ76" s="67">
        <v>0</v>
      </c>
      <c r="BK76" s="67">
        <v>0</v>
      </c>
    </row>
    <row r="77" spans="1:63" ht="47.25">
      <c r="A77" s="43" t="s">
        <v>179</v>
      </c>
      <c r="B77" s="44" t="s">
        <v>180</v>
      </c>
      <c r="C77" s="45" t="s">
        <v>45</v>
      </c>
      <c r="D77" s="67">
        <v>0</v>
      </c>
      <c r="E77" s="67">
        <v>0</v>
      </c>
      <c r="F77" s="67">
        <v>0</v>
      </c>
      <c r="G77" s="67">
        <v>0</v>
      </c>
      <c r="H77" s="67">
        <v>0</v>
      </c>
      <c r="I77" s="67">
        <v>0</v>
      </c>
      <c r="J77" s="67">
        <v>0</v>
      </c>
      <c r="K77" s="67">
        <v>0</v>
      </c>
      <c r="L77" s="67">
        <v>0</v>
      </c>
      <c r="M77" s="67">
        <v>0</v>
      </c>
      <c r="N77" s="67">
        <v>0</v>
      </c>
      <c r="O77" s="67">
        <v>0</v>
      </c>
      <c r="P77" s="67">
        <v>0</v>
      </c>
      <c r="Q77" s="67">
        <v>0</v>
      </c>
      <c r="R77" s="67">
        <v>0</v>
      </c>
      <c r="S77" s="67">
        <v>0</v>
      </c>
      <c r="T77" s="67">
        <v>0</v>
      </c>
      <c r="U77" s="67">
        <v>0</v>
      </c>
      <c r="V77" s="67">
        <v>0</v>
      </c>
      <c r="W77" s="67">
        <v>0</v>
      </c>
      <c r="X77" s="67">
        <v>0</v>
      </c>
      <c r="Y77" s="67">
        <v>0</v>
      </c>
      <c r="Z77" s="67">
        <v>0</v>
      </c>
      <c r="AA77" s="67">
        <v>0</v>
      </c>
      <c r="AB77" s="67">
        <v>0</v>
      </c>
      <c r="AC77" s="67">
        <v>0</v>
      </c>
      <c r="AD77" s="67">
        <v>0</v>
      </c>
      <c r="AE77" s="67">
        <v>0</v>
      </c>
      <c r="AF77" s="67">
        <v>0</v>
      </c>
      <c r="AG77" s="67">
        <v>0</v>
      </c>
      <c r="AH77" s="67">
        <v>0</v>
      </c>
      <c r="AI77" s="67">
        <v>0</v>
      </c>
      <c r="AJ77" s="67">
        <v>0</v>
      </c>
      <c r="AK77" s="67">
        <v>0</v>
      </c>
      <c r="AL77" s="67">
        <v>0</v>
      </c>
      <c r="AM77" s="67">
        <v>0</v>
      </c>
      <c r="AN77" s="236">
        <v>0</v>
      </c>
      <c r="AO77" s="236">
        <v>0</v>
      </c>
      <c r="AP77" s="67">
        <v>0</v>
      </c>
      <c r="AQ77" s="67">
        <v>0</v>
      </c>
      <c r="AR77" s="67">
        <v>0</v>
      </c>
      <c r="AS77" s="67">
        <v>0</v>
      </c>
      <c r="AT77" s="67">
        <v>0</v>
      </c>
      <c r="AU77" s="67">
        <v>0</v>
      </c>
      <c r="AV77" s="67">
        <v>0</v>
      </c>
      <c r="AW77" s="67">
        <v>0</v>
      </c>
      <c r="AX77" s="67">
        <v>0</v>
      </c>
      <c r="AY77" s="67">
        <v>0</v>
      </c>
      <c r="AZ77" s="67">
        <v>0</v>
      </c>
      <c r="BA77" s="67">
        <v>0</v>
      </c>
      <c r="BB77" s="67">
        <v>0</v>
      </c>
      <c r="BC77" s="67">
        <v>0</v>
      </c>
      <c r="BD77" s="67">
        <v>0</v>
      </c>
      <c r="BE77" s="67">
        <v>0</v>
      </c>
      <c r="BF77" s="67">
        <v>0</v>
      </c>
      <c r="BG77" s="67">
        <v>0</v>
      </c>
      <c r="BH77" s="67">
        <v>0</v>
      </c>
      <c r="BI77" s="67">
        <v>0</v>
      </c>
      <c r="BJ77" s="67">
        <v>0</v>
      </c>
      <c r="BK77" s="67">
        <v>0</v>
      </c>
    </row>
    <row r="78" spans="1:63" ht="31.5">
      <c r="A78" s="43" t="s">
        <v>182</v>
      </c>
      <c r="B78" s="44" t="s">
        <v>183</v>
      </c>
      <c r="C78" s="45" t="s">
        <v>45</v>
      </c>
      <c r="D78" s="67">
        <f t="shared" ref="D78:BK78" si="22">SUM(D79:D87)</f>
        <v>0</v>
      </c>
      <c r="E78" s="67">
        <f t="shared" si="22"/>
        <v>0</v>
      </c>
      <c r="F78" s="67">
        <f t="shared" si="22"/>
        <v>0</v>
      </c>
      <c r="G78" s="67">
        <f t="shared" si="22"/>
        <v>0</v>
      </c>
      <c r="H78" s="67">
        <f t="shared" si="22"/>
        <v>0</v>
      </c>
      <c r="I78" s="67">
        <f t="shared" si="22"/>
        <v>0</v>
      </c>
      <c r="J78" s="67">
        <f t="shared" si="22"/>
        <v>0</v>
      </c>
      <c r="K78" s="67">
        <f t="shared" si="22"/>
        <v>0</v>
      </c>
      <c r="L78" s="67">
        <f t="shared" si="22"/>
        <v>0</v>
      </c>
      <c r="M78" s="67">
        <f t="shared" si="22"/>
        <v>0</v>
      </c>
      <c r="N78" s="67">
        <f t="shared" si="22"/>
        <v>0</v>
      </c>
      <c r="O78" s="67">
        <f t="shared" si="22"/>
        <v>0</v>
      </c>
      <c r="P78" s="67">
        <f t="shared" si="22"/>
        <v>0</v>
      </c>
      <c r="Q78" s="67">
        <f t="shared" si="22"/>
        <v>0</v>
      </c>
      <c r="R78" s="67">
        <f t="shared" si="22"/>
        <v>0</v>
      </c>
      <c r="S78" s="67">
        <f t="shared" si="22"/>
        <v>0</v>
      </c>
      <c r="T78" s="67">
        <f t="shared" si="22"/>
        <v>0</v>
      </c>
      <c r="U78" s="67">
        <f t="shared" si="22"/>
        <v>0</v>
      </c>
      <c r="V78" s="67">
        <f t="shared" si="22"/>
        <v>0</v>
      </c>
      <c r="W78" s="67">
        <f t="shared" si="22"/>
        <v>0</v>
      </c>
      <c r="X78" s="67">
        <f t="shared" si="22"/>
        <v>0</v>
      </c>
      <c r="Y78" s="67">
        <f t="shared" si="22"/>
        <v>0</v>
      </c>
      <c r="Z78" s="67">
        <f t="shared" si="22"/>
        <v>0</v>
      </c>
      <c r="AA78" s="67">
        <f t="shared" si="22"/>
        <v>0</v>
      </c>
      <c r="AB78" s="67">
        <f t="shared" si="22"/>
        <v>0</v>
      </c>
      <c r="AC78" s="67">
        <f t="shared" si="22"/>
        <v>0</v>
      </c>
      <c r="AD78" s="67">
        <f t="shared" si="22"/>
        <v>0</v>
      </c>
      <c r="AE78" s="67">
        <f t="shared" si="22"/>
        <v>0</v>
      </c>
      <c r="AF78" s="67">
        <f t="shared" si="22"/>
        <v>0</v>
      </c>
      <c r="AG78" s="67">
        <f t="shared" si="22"/>
        <v>0</v>
      </c>
      <c r="AH78" s="67">
        <f t="shared" si="22"/>
        <v>0</v>
      </c>
      <c r="AI78" s="67">
        <f t="shared" si="22"/>
        <v>0</v>
      </c>
      <c r="AJ78" s="67">
        <f t="shared" si="22"/>
        <v>0</v>
      </c>
      <c r="AK78" s="67">
        <f t="shared" si="22"/>
        <v>0</v>
      </c>
      <c r="AL78" s="67">
        <f t="shared" si="22"/>
        <v>0</v>
      </c>
      <c r="AM78" s="67">
        <f t="shared" si="22"/>
        <v>0</v>
      </c>
      <c r="AN78" s="236">
        <f t="shared" si="22"/>
        <v>0</v>
      </c>
      <c r="AO78" s="236">
        <f t="shared" si="22"/>
        <v>0</v>
      </c>
      <c r="AP78" s="67">
        <f t="shared" si="22"/>
        <v>0</v>
      </c>
      <c r="AQ78" s="67">
        <f t="shared" si="22"/>
        <v>0</v>
      </c>
      <c r="AR78" s="67">
        <f t="shared" si="22"/>
        <v>0</v>
      </c>
      <c r="AS78" s="67">
        <f t="shared" si="22"/>
        <v>0</v>
      </c>
      <c r="AT78" s="67">
        <f t="shared" si="22"/>
        <v>0</v>
      </c>
      <c r="AU78" s="67">
        <f t="shared" si="22"/>
        <v>0</v>
      </c>
      <c r="AV78" s="67">
        <f t="shared" si="22"/>
        <v>0</v>
      </c>
      <c r="AW78" s="67">
        <f t="shared" si="22"/>
        <v>0</v>
      </c>
      <c r="AX78" s="67">
        <f t="shared" si="22"/>
        <v>0</v>
      </c>
      <c r="AY78" s="67">
        <f t="shared" si="22"/>
        <v>0</v>
      </c>
      <c r="AZ78" s="67">
        <f t="shared" si="22"/>
        <v>0</v>
      </c>
      <c r="BA78" s="67">
        <f t="shared" si="22"/>
        <v>0</v>
      </c>
      <c r="BB78" s="67">
        <f t="shared" si="22"/>
        <v>0</v>
      </c>
      <c r="BC78" s="67">
        <f t="shared" si="22"/>
        <v>0</v>
      </c>
      <c r="BD78" s="67">
        <f t="shared" si="22"/>
        <v>0</v>
      </c>
      <c r="BE78" s="67">
        <f t="shared" si="22"/>
        <v>0</v>
      </c>
      <c r="BF78" s="67">
        <f t="shared" si="22"/>
        <v>3.3295507200000003</v>
      </c>
      <c r="BG78" s="67">
        <f t="shared" si="22"/>
        <v>3.37235218</v>
      </c>
      <c r="BH78" s="67">
        <f t="shared" si="22"/>
        <v>69.849138589999995</v>
      </c>
      <c r="BI78" s="67">
        <f t="shared" si="22"/>
        <v>18.75190911</v>
      </c>
      <c r="BJ78" s="67">
        <f t="shared" si="22"/>
        <v>0</v>
      </c>
      <c r="BK78" s="67">
        <f t="shared" si="22"/>
        <v>0</v>
      </c>
    </row>
    <row r="79" spans="1:63" ht="31.5">
      <c r="A79" s="43" t="s">
        <v>185</v>
      </c>
      <c r="B79" s="44" t="s">
        <v>186</v>
      </c>
      <c r="C79" s="45" t="s">
        <v>187</v>
      </c>
      <c r="D79" s="67">
        <v>0</v>
      </c>
      <c r="E79" s="67">
        <v>0</v>
      </c>
      <c r="F79" s="67">
        <v>0</v>
      </c>
      <c r="G79" s="67">
        <v>0</v>
      </c>
      <c r="H79" s="67">
        <v>0</v>
      </c>
      <c r="I79" s="67">
        <v>0</v>
      </c>
      <c r="J79" s="67">
        <v>0</v>
      </c>
      <c r="K79" s="67">
        <v>0</v>
      </c>
      <c r="L79" s="67">
        <v>0</v>
      </c>
      <c r="M79" s="67">
        <v>0</v>
      </c>
      <c r="N79" s="67">
        <v>0</v>
      </c>
      <c r="O79" s="67">
        <v>0</v>
      </c>
      <c r="P79" s="67">
        <v>0</v>
      </c>
      <c r="Q79" s="67">
        <v>0</v>
      </c>
      <c r="R79" s="67">
        <v>0</v>
      </c>
      <c r="S79" s="67">
        <v>0</v>
      </c>
      <c r="T79" s="67">
        <v>0</v>
      </c>
      <c r="U79" s="67">
        <v>0</v>
      </c>
      <c r="V79" s="67">
        <v>0</v>
      </c>
      <c r="W79" s="67">
        <v>0</v>
      </c>
      <c r="X79" s="67">
        <v>0</v>
      </c>
      <c r="Y79" s="67">
        <v>0</v>
      </c>
      <c r="Z79" s="67">
        <v>0</v>
      </c>
      <c r="AA79" s="67">
        <v>0</v>
      </c>
      <c r="AB79" s="67">
        <v>0</v>
      </c>
      <c r="AC79" s="67">
        <v>0</v>
      </c>
      <c r="AD79" s="67">
        <v>0</v>
      </c>
      <c r="AE79" s="67">
        <v>0</v>
      </c>
      <c r="AF79" s="67">
        <v>0</v>
      </c>
      <c r="AG79" s="67">
        <v>0</v>
      </c>
      <c r="AH79" s="67">
        <v>0</v>
      </c>
      <c r="AI79" s="67">
        <v>0</v>
      </c>
      <c r="AJ79" s="67">
        <v>0</v>
      </c>
      <c r="AK79" s="67">
        <v>0</v>
      </c>
      <c r="AL79" s="67">
        <v>0</v>
      </c>
      <c r="AM79" s="67">
        <v>0</v>
      </c>
      <c r="AN79" s="236">
        <v>0</v>
      </c>
      <c r="AO79" s="236">
        <v>0</v>
      </c>
      <c r="AP79" s="67">
        <v>0</v>
      </c>
      <c r="AQ79" s="67">
        <v>0</v>
      </c>
      <c r="AR79" s="67">
        <v>0</v>
      </c>
      <c r="AS79" s="67">
        <v>0</v>
      </c>
      <c r="AT79" s="67">
        <v>0</v>
      </c>
      <c r="AU79" s="67">
        <v>0</v>
      </c>
      <c r="AV79" s="67">
        <v>0</v>
      </c>
      <c r="AW79" s="67">
        <v>0</v>
      </c>
      <c r="AX79" s="67">
        <v>0</v>
      </c>
      <c r="AY79" s="67">
        <v>0</v>
      </c>
      <c r="AZ79" s="67">
        <v>0</v>
      </c>
      <c r="BA79" s="67">
        <v>0</v>
      </c>
      <c r="BB79" s="67">
        <v>0</v>
      </c>
      <c r="BC79" s="67">
        <v>0</v>
      </c>
      <c r="BD79" s="67">
        <v>0</v>
      </c>
      <c r="BE79" s="67">
        <v>0</v>
      </c>
      <c r="BF79" s="67">
        <v>0</v>
      </c>
      <c r="BG79" s="67">
        <v>0</v>
      </c>
      <c r="BH79" s="67">
        <v>1.6849999999999998</v>
      </c>
      <c r="BI79" s="67">
        <v>1.6850000000000001</v>
      </c>
      <c r="BJ79" s="67">
        <v>0</v>
      </c>
      <c r="BK79" s="67">
        <v>0</v>
      </c>
    </row>
    <row r="80" spans="1:63" ht="31.5">
      <c r="A80" s="43" t="s">
        <v>189</v>
      </c>
      <c r="B80" s="44" t="s">
        <v>190</v>
      </c>
      <c r="C80" s="45" t="s">
        <v>191</v>
      </c>
      <c r="D80" s="67">
        <v>0</v>
      </c>
      <c r="E80" s="67">
        <v>0</v>
      </c>
      <c r="F80" s="67">
        <v>0</v>
      </c>
      <c r="G80" s="67">
        <v>0</v>
      </c>
      <c r="H80" s="67">
        <v>0</v>
      </c>
      <c r="I80" s="67">
        <v>0</v>
      </c>
      <c r="J80" s="67">
        <v>0</v>
      </c>
      <c r="K80" s="67">
        <v>0</v>
      </c>
      <c r="L80" s="67">
        <v>0</v>
      </c>
      <c r="M80" s="67">
        <v>0</v>
      </c>
      <c r="N80" s="67">
        <v>0</v>
      </c>
      <c r="O80" s="67">
        <v>0</v>
      </c>
      <c r="P80" s="67">
        <v>0</v>
      </c>
      <c r="Q80" s="67">
        <v>0</v>
      </c>
      <c r="R80" s="67">
        <v>0</v>
      </c>
      <c r="S80" s="67">
        <v>0</v>
      </c>
      <c r="T80" s="67">
        <v>0</v>
      </c>
      <c r="U80" s="67">
        <v>0</v>
      </c>
      <c r="V80" s="67">
        <v>0</v>
      </c>
      <c r="W80" s="67">
        <v>0</v>
      </c>
      <c r="X80" s="67">
        <v>0</v>
      </c>
      <c r="Y80" s="67">
        <v>0</v>
      </c>
      <c r="Z80" s="67">
        <v>0</v>
      </c>
      <c r="AA80" s="67">
        <v>0</v>
      </c>
      <c r="AB80" s="67">
        <v>0</v>
      </c>
      <c r="AC80" s="67">
        <v>0</v>
      </c>
      <c r="AD80" s="67">
        <v>0</v>
      </c>
      <c r="AE80" s="67">
        <v>0</v>
      </c>
      <c r="AF80" s="67">
        <v>0</v>
      </c>
      <c r="AG80" s="67">
        <v>0</v>
      </c>
      <c r="AH80" s="67">
        <v>0</v>
      </c>
      <c r="AI80" s="67">
        <v>0</v>
      </c>
      <c r="AJ80" s="67">
        <v>0</v>
      </c>
      <c r="AK80" s="67">
        <v>0</v>
      </c>
      <c r="AL80" s="67">
        <v>0</v>
      </c>
      <c r="AM80" s="67">
        <v>0</v>
      </c>
      <c r="AN80" s="236">
        <v>0</v>
      </c>
      <c r="AO80" s="236">
        <v>0</v>
      </c>
      <c r="AP80" s="67">
        <v>0</v>
      </c>
      <c r="AQ80" s="67">
        <v>0</v>
      </c>
      <c r="AR80" s="67">
        <v>0</v>
      </c>
      <c r="AS80" s="67">
        <v>0</v>
      </c>
      <c r="AT80" s="67">
        <v>0</v>
      </c>
      <c r="AU80" s="67">
        <v>0</v>
      </c>
      <c r="AV80" s="67">
        <v>0</v>
      </c>
      <c r="AW80" s="67">
        <v>0</v>
      </c>
      <c r="AX80" s="67">
        <v>0</v>
      </c>
      <c r="AY80" s="67">
        <v>0</v>
      </c>
      <c r="AZ80" s="67">
        <v>0</v>
      </c>
      <c r="BA80" s="67">
        <v>0</v>
      </c>
      <c r="BB80" s="67">
        <v>0</v>
      </c>
      <c r="BC80" s="67">
        <v>0</v>
      </c>
      <c r="BD80" s="67">
        <v>0</v>
      </c>
      <c r="BE80" s="67">
        <v>0</v>
      </c>
      <c r="BF80" s="67">
        <v>1.3295507200000001</v>
      </c>
      <c r="BG80" s="67">
        <v>1.37235218</v>
      </c>
      <c r="BH80" s="67">
        <v>0</v>
      </c>
      <c r="BI80" s="67">
        <v>0</v>
      </c>
      <c r="BJ80" s="67">
        <v>0</v>
      </c>
      <c r="BK80" s="67">
        <v>0</v>
      </c>
    </row>
    <row r="81" spans="1:63" ht="31.5">
      <c r="A81" s="43" t="s">
        <v>193</v>
      </c>
      <c r="B81" s="44" t="s">
        <v>194</v>
      </c>
      <c r="C81" s="45" t="s">
        <v>195</v>
      </c>
      <c r="D81" s="67">
        <v>0</v>
      </c>
      <c r="E81" s="67">
        <v>0</v>
      </c>
      <c r="F81" s="67">
        <v>0</v>
      </c>
      <c r="G81" s="67">
        <v>0</v>
      </c>
      <c r="H81" s="67">
        <v>0</v>
      </c>
      <c r="I81" s="67">
        <v>0</v>
      </c>
      <c r="J81" s="67">
        <v>0</v>
      </c>
      <c r="K81" s="67">
        <v>0</v>
      </c>
      <c r="L81" s="67">
        <v>0</v>
      </c>
      <c r="M81" s="67">
        <v>0</v>
      </c>
      <c r="N81" s="67">
        <v>0</v>
      </c>
      <c r="O81" s="67">
        <v>0</v>
      </c>
      <c r="P81" s="67">
        <v>0</v>
      </c>
      <c r="Q81" s="67">
        <v>0</v>
      </c>
      <c r="R81" s="67">
        <v>0</v>
      </c>
      <c r="S81" s="67">
        <v>0</v>
      </c>
      <c r="T81" s="67">
        <v>0</v>
      </c>
      <c r="U81" s="67">
        <v>0</v>
      </c>
      <c r="V81" s="67">
        <v>0</v>
      </c>
      <c r="W81" s="67">
        <v>0</v>
      </c>
      <c r="X81" s="67">
        <v>0</v>
      </c>
      <c r="Y81" s="67">
        <v>0</v>
      </c>
      <c r="Z81" s="67">
        <v>0</v>
      </c>
      <c r="AA81" s="67">
        <v>0</v>
      </c>
      <c r="AB81" s="67">
        <v>0</v>
      </c>
      <c r="AC81" s="67">
        <v>0</v>
      </c>
      <c r="AD81" s="67">
        <v>0</v>
      </c>
      <c r="AE81" s="67">
        <v>0</v>
      </c>
      <c r="AF81" s="67">
        <v>0</v>
      </c>
      <c r="AG81" s="67">
        <v>0</v>
      </c>
      <c r="AH81" s="67">
        <v>0</v>
      </c>
      <c r="AI81" s="67">
        <v>0</v>
      </c>
      <c r="AJ81" s="67">
        <v>0</v>
      </c>
      <c r="AK81" s="67">
        <v>0</v>
      </c>
      <c r="AL81" s="67">
        <v>0</v>
      </c>
      <c r="AM81" s="67">
        <v>0</v>
      </c>
      <c r="AN81" s="236">
        <v>0</v>
      </c>
      <c r="AO81" s="236">
        <v>0</v>
      </c>
      <c r="AP81" s="67">
        <v>0</v>
      </c>
      <c r="AQ81" s="67">
        <v>0</v>
      </c>
      <c r="AR81" s="67">
        <v>0</v>
      </c>
      <c r="AS81" s="67">
        <v>0</v>
      </c>
      <c r="AT81" s="67">
        <v>0</v>
      </c>
      <c r="AU81" s="67">
        <v>0</v>
      </c>
      <c r="AV81" s="67">
        <v>0</v>
      </c>
      <c r="AW81" s="67">
        <v>0</v>
      </c>
      <c r="AX81" s="67">
        <v>0</v>
      </c>
      <c r="AY81" s="67">
        <v>0</v>
      </c>
      <c r="AZ81" s="67">
        <v>0</v>
      </c>
      <c r="BA81" s="67">
        <v>0</v>
      </c>
      <c r="BB81" s="67">
        <v>0</v>
      </c>
      <c r="BC81" s="67">
        <v>0</v>
      </c>
      <c r="BD81" s="67">
        <v>0</v>
      </c>
      <c r="BE81" s="67">
        <v>0</v>
      </c>
      <c r="BF81" s="67">
        <v>0</v>
      </c>
      <c r="BG81" s="67">
        <v>0</v>
      </c>
      <c r="BH81" s="67">
        <v>0.99883332999999996</v>
      </c>
      <c r="BI81" s="67">
        <v>0.99883332999999996</v>
      </c>
      <c r="BJ81" s="67">
        <v>0</v>
      </c>
      <c r="BK81" s="67">
        <v>0</v>
      </c>
    </row>
    <row r="82" spans="1:63" ht="15.75">
      <c r="A82" s="43" t="s">
        <v>196</v>
      </c>
      <c r="B82" s="44" t="s">
        <v>197</v>
      </c>
      <c r="C82" s="45" t="s">
        <v>198</v>
      </c>
      <c r="D82" s="67">
        <v>0</v>
      </c>
      <c r="E82" s="67">
        <v>0</v>
      </c>
      <c r="F82" s="67">
        <v>0</v>
      </c>
      <c r="G82" s="67">
        <v>0</v>
      </c>
      <c r="H82" s="67">
        <v>0</v>
      </c>
      <c r="I82" s="67">
        <v>0</v>
      </c>
      <c r="J82" s="67">
        <v>0</v>
      </c>
      <c r="K82" s="67">
        <v>0</v>
      </c>
      <c r="L82" s="67">
        <v>0</v>
      </c>
      <c r="M82" s="67">
        <v>0</v>
      </c>
      <c r="N82" s="67">
        <v>0</v>
      </c>
      <c r="O82" s="67">
        <v>0</v>
      </c>
      <c r="P82" s="67">
        <v>0</v>
      </c>
      <c r="Q82" s="67">
        <v>0</v>
      </c>
      <c r="R82" s="67">
        <v>0</v>
      </c>
      <c r="S82" s="67">
        <v>0</v>
      </c>
      <c r="T82" s="67">
        <v>0</v>
      </c>
      <c r="U82" s="67">
        <v>0</v>
      </c>
      <c r="V82" s="67">
        <v>0</v>
      </c>
      <c r="W82" s="67">
        <v>0</v>
      </c>
      <c r="X82" s="67">
        <v>0</v>
      </c>
      <c r="Y82" s="67">
        <v>0</v>
      </c>
      <c r="Z82" s="67">
        <v>0</v>
      </c>
      <c r="AA82" s="67">
        <v>0</v>
      </c>
      <c r="AB82" s="67">
        <v>0</v>
      </c>
      <c r="AC82" s="67">
        <v>0</v>
      </c>
      <c r="AD82" s="67">
        <v>0</v>
      </c>
      <c r="AE82" s="67">
        <v>0</v>
      </c>
      <c r="AF82" s="67">
        <v>0</v>
      </c>
      <c r="AG82" s="67">
        <v>0</v>
      </c>
      <c r="AH82" s="67">
        <v>0</v>
      </c>
      <c r="AI82" s="67">
        <v>0</v>
      </c>
      <c r="AJ82" s="67">
        <v>0</v>
      </c>
      <c r="AK82" s="67">
        <v>0</v>
      </c>
      <c r="AL82" s="67">
        <v>0</v>
      </c>
      <c r="AM82" s="67">
        <v>0</v>
      </c>
      <c r="AN82" s="236">
        <v>0</v>
      </c>
      <c r="AO82" s="236">
        <v>0</v>
      </c>
      <c r="AP82" s="67">
        <v>0</v>
      </c>
      <c r="AQ82" s="67">
        <v>0</v>
      </c>
      <c r="AR82" s="67">
        <v>0</v>
      </c>
      <c r="AS82" s="67">
        <v>0</v>
      </c>
      <c r="AT82" s="67">
        <v>0</v>
      </c>
      <c r="AU82" s="67">
        <v>0</v>
      </c>
      <c r="AV82" s="67">
        <v>0</v>
      </c>
      <c r="AW82" s="67">
        <v>0</v>
      </c>
      <c r="AX82" s="67">
        <v>0</v>
      </c>
      <c r="AY82" s="67">
        <v>0</v>
      </c>
      <c r="AZ82" s="67">
        <v>0</v>
      </c>
      <c r="BA82" s="67">
        <v>0</v>
      </c>
      <c r="BB82" s="67">
        <v>0</v>
      </c>
      <c r="BC82" s="67">
        <v>0</v>
      </c>
      <c r="BD82" s="67">
        <v>0</v>
      </c>
      <c r="BE82" s="67">
        <v>0</v>
      </c>
      <c r="BF82" s="67">
        <v>0</v>
      </c>
      <c r="BG82" s="67">
        <v>0</v>
      </c>
      <c r="BH82" s="67">
        <v>4.0791666700000002</v>
      </c>
      <c r="BI82" s="67">
        <v>4.07775</v>
      </c>
      <c r="BJ82" s="67">
        <v>0</v>
      </c>
      <c r="BK82" s="67">
        <v>0</v>
      </c>
    </row>
    <row r="83" spans="1:63" ht="31.5">
      <c r="A83" s="43" t="s">
        <v>199</v>
      </c>
      <c r="B83" s="44" t="s">
        <v>200</v>
      </c>
      <c r="C83" s="45" t="s">
        <v>201</v>
      </c>
      <c r="D83" s="67">
        <v>0</v>
      </c>
      <c r="E83" s="67">
        <v>0</v>
      </c>
      <c r="F83" s="67">
        <v>0</v>
      </c>
      <c r="G83" s="67">
        <v>0</v>
      </c>
      <c r="H83" s="67">
        <v>0</v>
      </c>
      <c r="I83" s="67">
        <v>0</v>
      </c>
      <c r="J83" s="67">
        <v>0</v>
      </c>
      <c r="K83" s="67">
        <v>0</v>
      </c>
      <c r="L83" s="67">
        <v>0</v>
      </c>
      <c r="M83" s="67">
        <v>0</v>
      </c>
      <c r="N83" s="67">
        <v>0</v>
      </c>
      <c r="O83" s="67">
        <v>0</v>
      </c>
      <c r="P83" s="67">
        <v>0</v>
      </c>
      <c r="Q83" s="67">
        <v>0</v>
      </c>
      <c r="R83" s="67">
        <v>0</v>
      </c>
      <c r="S83" s="67">
        <v>0</v>
      </c>
      <c r="T83" s="67">
        <v>0</v>
      </c>
      <c r="U83" s="67">
        <v>0</v>
      </c>
      <c r="V83" s="67">
        <v>0</v>
      </c>
      <c r="W83" s="67">
        <v>0</v>
      </c>
      <c r="X83" s="67">
        <v>0</v>
      </c>
      <c r="Y83" s="67">
        <v>0</v>
      </c>
      <c r="Z83" s="67">
        <v>0</v>
      </c>
      <c r="AA83" s="67">
        <v>0</v>
      </c>
      <c r="AB83" s="67">
        <v>0</v>
      </c>
      <c r="AC83" s="67">
        <v>0</v>
      </c>
      <c r="AD83" s="67">
        <v>0</v>
      </c>
      <c r="AE83" s="67">
        <v>0</v>
      </c>
      <c r="AF83" s="67">
        <v>0</v>
      </c>
      <c r="AG83" s="67">
        <v>0</v>
      </c>
      <c r="AH83" s="67">
        <v>0</v>
      </c>
      <c r="AI83" s="67">
        <v>0</v>
      </c>
      <c r="AJ83" s="67">
        <v>0</v>
      </c>
      <c r="AK83" s="67">
        <v>0</v>
      </c>
      <c r="AL83" s="67">
        <v>0</v>
      </c>
      <c r="AM83" s="67">
        <v>0</v>
      </c>
      <c r="AN83" s="67">
        <v>0</v>
      </c>
      <c r="AO83" s="67">
        <v>0</v>
      </c>
      <c r="AP83" s="67">
        <v>0</v>
      </c>
      <c r="AQ83" s="67">
        <v>0</v>
      </c>
      <c r="AR83" s="67">
        <v>0</v>
      </c>
      <c r="AS83" s="67">
        <v>0</v>
      </c>
      <c r="AT83" s="67">
        <v>0</v>
      </c>
      <c r="AU83" s="67">
        <v>0</v>
      </c>
      <c r="AV83" s="67">
        <v>0</v>
      </c>
      <c r="AW83" s="67">
        <v>0</v>
      </c>
      <c r="AX83" s="67">
        <v>0</v>
      </c>
      <c r="AY83" s="67">
        <v>0</v>
      </c>
      <c r="AZ83" s="67">
        <v>0</v>
      </c>
      <c r="BA83" s="67">
        <v>0</v>
      </c>
      <c r="BB83" s="67">
        <v>0</v>
      </c>
      <c r="BC83" s="67">
        <v>0</v>
      </c>
      <c r="BD83" s="67">
        <v>0</v>
      </c>
      <c r="BE83" s="67">
        <v>0</v>
      </c>
      <c r="BF83" s="67">
        <v>0</v>
      </c>
      <c r="BG83" s="67">
        <v>0</v>
      </c>
      <c r="BH83" s="67">
        <v>6.9291666699999999</v>
      </c>
      <c r="BI83" s="67">
        <v>6.9291666599999999</v>
      </c>
      <c r="BJ83" s="67">
        <v>0</v>
      </c>
      <c r="BK83" s="67">
        <v>0</v>
      </c>
    </row>
    <row r="84" spans="1:63" ht="15.75">
      <c r="A84" s="43" t="s">
        <v>203</v>
      </c>
      <c r="B84" s="44" t="s">
        <v>204</v>
      </c>
      <c r="C84" s="45" t="s">
        <v>205</v>
      </c>
      <c r="D84" s="67">
        <v>0</v>
      </c>
      <c r="E84" s="67">
        <v>0</v>
      </c>
      <c r="F84" s="67">
        <v>0</v>
      </c>
      <c r="G84" s="67">
        <v>0</v>
      </c>
      <c r="H84" s="67">
        <v>0</v>
      </c>
      <c r="I84" s="67">
        <v>0</v>
      </c>
      <c r="J84" s="67">
        <v>0</v>
      </c>
      <c r="K84" s="67">
        <v>0</v>
      </c>
      <c r="L84" s="67">
        <v>0</v>
      </c>
      <c r="M84" s="67">
        <v>0</v>
      </c>
      <c r="N84" s="67">
        <v>0</v>
      </c>
      <c r="O84" s="67">
        <v>0</v>
      </c>
      <c r="P84" s="67">
        <v>0</v>
      </c>
      <c r="Q84" s="67">
        <v>0</v>
      </c>
      <c r="R84" s="67">
        <v>0</v>
      </c>
      <c r="S84" s="67">
        <v>0</v>
      </c>
      <c r="T84" s="67">
        <v>0</v>
      </c>
      <c r="U84" s="67">
        <v>0</v>
      </c>
      <c r="V84" s="67">
        <v>0</v>
      </c>
      <c r="W84" s="67">
        <v>0</v>
      </c>
      <c r="X84" s="67">
        <v>0</v>
      </c>
      <c r="Y84" s="67">
        <v>0</v>
      </c>
      <c r="Z84" s="67">
        <v>0</v>
      </c>
      <c r="AA84" s="67">
        <v>0</v>
      </c>
      <c r="AB84" s="67">
        <v>0</v>
      </c>
      <c r="AC84" s="67">
        <v>0</v>
      </c>
      <c r="AD84" s="67">
        <v>0</v>
      </c>
      <c r="AE84" s="67">
        <v>0</v>
      </c>
      <c r="AF84" s="67">
        <v>0</v>
      </c>
      <c r="AG84" s="67">
        <v>0</v>
      </c>
      <c r="AH84" s="67">
        <v>0</v>
      </c>
      <c r="AI84" s="67">
        <v>0</v>
      </c>
      <c r="AJ84" s="67">
        <v>0</v>
      </c>
      <c r="AK84" s="67">
        <v>0</v>
      </c>
      <c r="AL84" s="67">
        <v>0</v>
      </c>
      <c r="AM84" s="67">
        <v>0</v>
      </c>
      <c r="AN84" s="67">
        <v>0</v>
      </c>
      <c r="AO84" s="67">
        <v>0</v>
      </c>
      <c r="AP84" s="67">
        <v>0</v>
      </c>
      <c r="AQ84" s="67">
        <v>0</v>
      </c>
      <c r="AR84" s="67">
        <v>0</v>
      </c>
      <c r="AS84" s="67">
        <v>0</v>
      </c>
      <c r="AT84" s="67">
        <v>0</v>
      </c>
      <c r="AU84" s="67">
        <v>0</v>
      </c>
      <c r="AV84" s="67">
        <v>0</v>
      </c>
      <c r="AW84" s="67">
        <v>0</v>
      </c>
      <c r="AX84" s="67">
        <v>0</v>
      </c>
      <c r="AY84" s="67">
        <v>0</v>
      </c>
      <c r="AZ84" s="67">
        <v>0</v>
      </c>
      <c r="BA84" s="67">
        <v>0</v>
      </c>
      <c r="BB84" s="67">
        <v>0</v>
      </c>
      <c r="BC84" s="67">
        <v>0</v>
      </c>
      <c r="BD84" s="67">
        <v>0</v>
      </c>
      <c r="BE84" s="67">
        <v>0</v>
      </c>
      <c r="BF84" s="67">
        <v>0</v>
      </c>
      <c r="BG84" s="67">
        <v>0</v>
      </c>
      <c r="BH84" s="67">
        <v>2.4208333299999998</v>
      </c>
      <c r="BI84" s="67">
        <v>2.1166666699999999</v>
      </c>
      <c r="BJ84" s="67">
        <v>0</v>
      </c>
      <c r="BK84" s="67">
        <v>0</v>
      </c>
    </row>
    <row r="85" spans="1:63" ht="31.5">
      <c r="A85" s="43" t="s">
        <v>206</v>
      </c>
      <c r="B85" s="44" t="s">
        <v>207</v>
      </c>
      <c r="C85" s="45" t="s">
        <v>208</v>
      </c>
      <c r="D85" s="67">
        <v>0</v>
      </c>
      <c r="E85" s="67">
        <v>0</v>
      </c>
      <c r="F85" s="67">
        <v>0</v>
      </c>
      <c r="G85" s="67">
        <v>0</v>
      </c>
      <c r="H85" s="67">
        <v>0</v>
      </c>
      <c r="I85" s="67">
        <v>0</v>
      </c>
      <c r="J85" s="67">
        <v>0</v>
      </c>
      <c r="K85" s="67">
        <v>0</v>
      </c>
      <c r="L85" s="67">
        <v>0</v>
      </c>
      <c r="M85" s="67">
        <v>0</v>
      </c>
      <c r="N85" s="67">
        <v>0</v>
      </c>
      <c r="O85" s="67">
        <v>0</v>
      </c>
      <c r="P85" s="67">
        <v>0</v>
      </c>
      <c r="Q85" s="67">
        <v>0</v>
      </c>
      <c r="R85" s="67">
        <v>0</v>
      </c>
      <c r="S85" s="67">
        <v>0</v>
      </c>
      <c r="T85" s="67">
        <v>0</v>
      </c>
      <c r="U85" s="67">
        <v>0</v>
      </c>
      <c r="V85" s="67">
        <v>0</v>
      </c>
      <c r="W85" s="67">
        <v>0</v>
      </c>
      <c r="X85" s="67">
        <v>0</v>
      </c>
      <c r="Y85" s="67">
        <v>0</v>
      </c>
      <c r="Z85" s="67">
        <v>0</v>
      </c>
      <c r="AA85" s="67">
        <v>0</v>
      </c>
      <c r="AB85" s="67">
        <v>0</v>
      </c>
      <c r="AC85" s="67">
        <v>0</v>
      </c>
      <c r="AD85" s="67">
        <v>0</v>
      </c>
      <c r="AE85" s="67">
        <v>0</v>
      </c>
      <c r="AF85" s="67">
        <v>0</v>
      </c>
      <c r="AG85" s="67">
        <v>0</v>
      </c>
      <c r="AH85" s="67">
        <v>0</v>
      </c>
      <c r="AI85" s="67">
        <v>0</v>
      </c>
      <c r="AJ85" s="67">
        <v>0</v>
      </c>
      <c r="AK85" s="67">
        <v>0</v>
      </c>
      <c r="AL85" s="67">
        <v>0</v>
      </c>
      <c r="AM85" s="67">
        <v>0</v>
      </c>
      <c r="AN85" s="67">
        <v>0</v>
      </c>
      <c r="AO85" s="67">
        <v>0</v>
      </c>
      <c r="AP85" s="67">
        <v>0</v>
      </c>
      <c r="AQ85" s="67">
        <v>0</v>
      </c>
      <c r="AR85" s="67">
        <v>0</v>
      </c>
      <c r="AS85" s="67">
        <v>0</v>
      </c>
      <c r="AT85" s="67">
        <v>0</v>
      </c>
      <c r="AU85" s="67">
        <v>0</v>
      </c>
      <c r="AV85" s="67">
        <v>0</v>
      </c>
      <c r="AW85" s="67">
        <v>0</v>
      </c>
      <c r="AX85" s="67">
        <v>0</v>
      </c>
      <c r="AY85" s="67">
        <v>0</v>
      </c>
      <c r="AZ85" s="67">
        <v>0</v>
      </c>
      <c r="BA85" s="67">
        <v>0</v>
      </c>
      <c r="BB85" s="67">
        <v>0</v>
      </c>
      <c r="BC85" s="67">
        <v>0</v>
      </c>
      <c r="BD85" s="67">
        <v>0</v>
      </c>
      <c r="BE85" s="67">
        <v>0</v>
      </c>
      <c r="BF85" s="67">
        <v>0</v>
      </c>
      <c r="BG85" s="67">
        <v>0</v>
      </c>
      <c r="BH85" s="67">
        <v>1.13199001</v>
      </c>
      <c r="BI85" s="67">
        <v>1.11532334</v>
      </c>
      <c r="BJ85" s="67">
        <v>0</v>
      </c>
      <c r="BK85" s="67">
        <v>0</v>
      </c>
    </row>
    <row r="86" spans="1:63" ht="31.5">
      <c r="A86" s="43" t="s">
        <v>209</v>
      </c>
      <c r="B86" s="44" t="s">
        <v>210</v>
      </c>
      <c r="C86" s="45" t="s">
        <v>211</v>
      </c>
      <c r="D86" s="67">
        <v>0</v>
      </c>
      <c r="E86" s="67">
        <v>0</v>
      </c>
      <c r="F86" s="67">
        <v>0</v>
      </c>
      <c r="G86" s="67">
        <v>0</v>
      </c>
      <c r="H86" s="67">
        <v>0</v>
      </c>
      <c r="I86" s="67">
        <v>0</v>
      </c>
      <c r="J86" s="67">
        <v>0</v>
      </c>
      <c r="K86" s="67">
        <v>0</v>
      </c>
      <c r="L86" s="67">
        <v>0</v>
      </c>
      <c r="M86" s="67">
        <v>0</v>
      </c>
      <c r="N86" s="67">
        <v>0</v>
      </c>
      <c r="O86" s="67">
        <v>0</v>
      </c>
      <c r="P86" s="67">
        <v>0</v>
      </c>
      <c r="Q86" s="67">
        <v>0</v>
      </c>
      <c r="R86" s="67">
        <v>0</v>
      </c>
      <c r="S86" s="67">
        <v>0</v>
      </c>
      <c r="T86" s="67">
        <v>0</v>
      </c>
      <c r="U86" s="67">
        <v>0</v>
      </c>
      <c r="V86" s="67">
        <v>0</v>
      </c>
      <c r="W86" s="67">
        <v>0</v>
      </c>
      <c r="X86" s="67">
        <v>0</v>
      </c>
      <c r="Y86" s="67">
        <v>0</v>
      </c>
      <c r="Z86" s="67">
        <v>0</v>
      </c>
      <c r="AA86" s="67">
        <v>0</v>
      </c>
      <c r="AB86" s="67">
        <v>0</v>
      </c>
      <c r="AC86" s="67">
        <v>0</v>
      </c>
      <c r="AD86" s="67">
        <v>0</v>
      </c>
      <c r="AE86" s="67">
        <v>0</v>
      </c>
      <c r="AF86" s="67">
        <v>0</v>
      </c>
      <c r="AG86" s="67">
        <v>0</v>
      </c>
      <c r="AH86" s="67">
        <v>0</v>
      </c>
      <c r="AI86" s="67">
        <v>0</v>
      </c>
      <c r="AJ86" s="67">
        <v>0</v>
      </c>
      <c r="AK86" s="67">
        <v>0</v>
      </c>
      <c r="AL86" s="67">
        <v>0</v>
      </c>
      <c r="AM86" s="67">
        <v>0</v>
      </c>
      <c r="AN86" s="67">
        <v>0</v>
      </c>
      <c r="AO86" s="67">
        <v>0</v>
      </c>
      <c r="AP86" s="67">
        <v>0</v>
      </c>
      <c r="AQ86" s="67">
        <v>0</v>
      </c>
      <c r="AR86" s="67">
        <v>0</v>
      </c>
      <c r="AS86" s="67">
        <v>0</v>
      </c>
      <c r="AT86" s="67">
        <v>0</v>
      </c>
      <c r="AU86" s="67">
        <v>0</v>
      </c>
      <c r="AV86" s="67">
        <v>0</v>
      </c>
      <c r="AW86" s="67">
        <v>0</v>
      </c>
      <c r="AX86" s="67">
        <v>0</v>
      </c>
      <c r="AY86" s="67">
        <v>0</v>
      </c>
      <c r="AZ86" s="67">
        <v>0</v>
      </c>
      <c r="BA86" s="67">
        <v>0</v>
      </c>
      <c r="BB86" s="67">
        <v>0</v>
      </c>
      <c r="BC86" s="67">
        <v>0</v>
      </c>
      <c r="BD86" s="67">
        <v>0</v>
      </c>
      <c r="BE86" s="67">
        <v>0</v>
      </c>
      <c r="BF86" s="67">
        <v>0</v>
      </c>
      <c r="BG86" s="67">
        <v>0</v>
      </c>
      <c r="BH86" s="67">
        <v>52.60414858</v>
      </c>
      <c r="BI86" s="67">
        <v>1.82916911</v>
      </c>
      <c r="BJ86" s="67">
        <v>0</v>
      </c>
      <c r="BK86" s="67">
        <v>0</v>
      </c>
    </row>
    <row r="87" spans="1:63" ht="63">
      <c r="A87" s="43" t="s">
        <v>212</v>
      </c>
      <c r="B87" s="44" t="s">
        <v>213</v>
      </c>
      <c r="C87" s="45" t="s">
        <v>214</v>
      </c>
      <c r="D87" s="67">
        <v>0</v>
      </c>
      <c r="E87" s="67">
        <v>0</v>
      </c>
      <c r="F87" s="67">
        <v>0</v>
      </c>
      <c r="G87" s="67">
        <v>0</v>
      </c>
      <c r="H87" s="67">
        <v>0</v>
      </c>
      <c r="I87" s="67">
        <v>0</v>
      </c>
      <c r="J87" s="67">
        <v>0</v>
      </c>
      <c r="K87" s="67">
        <v>0</v>
      </c>
      <c r="L87" s="67">
        <v>0</v>
      </c>
      <c r="M87" s="67">
        <v>0</v>
      </c>
      <c r="N87" s="67">
        <v>0</v>
      </c>
      <c r="O87" s="67">
        <v>0</v>
      </c>
      <c r="P87" s="67">
        <v>0</v>
      </c>
      <c r="Q87" s="67">
        <v>0</v>
      </c>
      <c r="R87" s="67">
        <v>0</v>
      </c>
      <c r="S87" s="67">
        <v>0</v>
      </c>
      <c r="T87" s="67">
        <v>0</v>
      </c>
      <c r="U87" s="67">
        <v>0</v>
      </c>
      <c r="V87" s="67">
        <v>0</v>
      </c>
      <c r="W87" s="67">
        <v>0</v>
      </c>
      <c r="X87" s="67">
        <v>0</v>
      </c>
      <c r="Y87" s="67">
        <v>0</v>
      </c>
      <c r="Z87" s="67">
        <v>0</v>
      </c>
      <c r="AA87" s="67">
        <v>0</v>
      </c>
      <c r="AB87" s="67">
        <v>0</v>
      </c>
      <c r="AC87" s="67">
        <v>0</v>
      </c>
      <c r="AD87" s="67">
        <v>0</v>
      </c>
      <c r="AE87" s="67">
        <v>0</v>
      </c>
      <c r="AF87" s="67">
        <v>0</v>
      </c>
      <c r="AG87" s="67">
        <v>0</v>
      </c>
      <c r="AH87" s="67">
        <v>0</v>
      </c>
      <c r="AI87" s="67">
        <v>0</v>
      </c>
      <c r="AJ87" s="67">
        <v>0</v>
      </c>
      <c r="AK87" s="67">
        <v>0</v>
      </c>
      <c r="AL87" s="67">
        <v>0</v>
      </c>
      <c r="AM87" s="67">
        <v>0</v>
      </c>
      <c r="AN87" s="236">
        <v>0</v>
      </c>
      <c r="AO87" s="236">
        <v>0</v>
      </c>
      <c r="AP87" s="67">
        <v>0</v>
      </c>
      <c r="AQ87" s="67">
        <v>0</v>
      </c>
      <c r="AR87" s="67">
        <v>0</v>
      </c>
      <c r="AS87" s="67">
        <v>0</v>
      </c>
      <c r="AT87" s="67">
        <v>0</v>
      </c>
      <c r="AU87" s="67">
        <v>0</v>
      </c>
      <c r="AV87" s="67">
        <v>0</v>
      </c>
      <c r="AW87" s="67">
        <v>0</v>
      </c>
      <c r="AX87" s="67">
        <v>0</v>
      </c>
      <c r="AY87" s="67">
        <v>0</v>
      </c>
      <c r="AZ87" s="67">
        <v>0</v>
      </c>
      <c r="BA87" s="67">
        <v>0</v>
      </c>
      <c r="BB87" s="67">
        <v>0</v>
      </c>
      <c r="BC87" s="67">
        <v>0</v>
      </c>
      <c r="BD87" s="67">
        <v>0</v>
      </c>
      <c r="BE87" s="67">
        <v>0</v>
      </c>
      <c r="BF87" s="67">
        <v>2</v>
      </c>
      <c r="BG87" s="67">
        <v>2</v>
      </c>
      <c r="BH87" s="67">
        <v>0</v>
      </c>
      <c r="BI87" s="67">
        <v>0</v>
      </c>
      <c r="BJ87" s="67">
        <v>0</v>
      </c>
      <c r="BK87" s="67">
        <v>0</v>
      </c>
    </row>
    <row r="88" spans="1:63" ht="15.75">
      <c r="A88" s="240"/>
      <c r="B88" s="241"/>
      <c r="C88" s="242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0"/>
      <c r="AS88" s="40"/>
      <c r="AT88" s="40"/>
      <c r="AU88" s="40"/>
      <c r="AV88" s="40"/>
      <c r="AW88" s="40"/>
      <c r="AX88" s="40"/>
      <c r="AY88" s="40"/>
      <c r="AZ88" s="40"/>
      <c r="BA88" s="40"/>
      <c r="BB88" s="40"/>
      <c r="BC88" s="40"/>
      <c r="BD88" s="40"/>
      <c r="BE88" s="40"/>
      <c r="BF88" s="40"/>
      <c r="BG88" s="40"/>
      <c r="BH88" s="40"/>
      <c r="BI88" s="40"/>
      <c r="BJ88" s="40"/>
      <c r="BK88" s="40"/>
    </row>
    <row r="89" spans="1:63" ht="15.75">
      <c r="A89" s="240"/>
      <c r="B89" s="241"/>
      <c r="C89" s="242"/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40"/>
      <c r="AO89" s="40"/>
      <c r="AP89" s="40"/>
      <c r="AQ89" s="40"/>
      <c r="AR89" s="40"/>
      <c r="AS89" s="40"/>
      <c r="AT89" s="40"/>
      <c r="AU89" s="40"/>
      <c r="AV89" s="40"/>
      <c r="AW89" s="40"/>
      <c r="AX89" s="40"/>
      <c r="AY89" s="40"/>
      <c r="AZ89" s="40"/>
      <c r="BA89" s="40"/>
      <c r="BB89" s="40"/>
      <c r="BC89" s="40"/>
      <c r="BD89" s="40"/>
      <c r="BE89" s="40"/>
      <c r="BF89" s="40"/>
      <c r="BG89" s="40"/>
      <c r="BH89" s="40"/>
      <c r="BI89" s="40"/>
      <c r="BJ89" s="40"/>
      <c r="BK89" s="40"/>
    </row>
    <row r="90" spans="1:63" ht="15.75">
      <c r="A90" s="240"/>
      <c r="B90" s="241"/>
      <c r="C90" s="242"/>
      <c r="D90" s="40"/>
      <c r="E90" s="40"/>
      <c r="F90" s="40"/>
      <c r="G90" s="40"/>
      <c r="H90" s="40"/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0"/>
      <c r="AS90" s="40"/>
      <c r="AT90" s="40"/>
      <c r="AU90" s="40"/>
      <c r="AV90" s="40"/>
      <c r="AW90" s="40"/>
      <c r="AX90" s="40"/>
      <c r="AY90" s="40"/>
      <c r="AZ90" s="40"/>
      <c r="BA90" s="40"/>
      <c r="BB90" s="40"/>
      <c r="BC90" s="40"/>
      <c r="BD90" s="40"/>
      <c r="BE90" s="40"/>
      <c r="BF90" s="40"/>
      <c r="BG90" s="40"/>
      <c r="BH90" s="40"/>
      <c r="BI90" s="40"/>
      <c r="BJ90" s="40"/>
      <c r="BK90" s="40"/>
    </row>
    <row r="91" spans="1:63" ht="15.75">
      <c r="A91" s="240"/>
      <c r="B91" s="241"/>
      <c r="C91" s="242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0"/>
      <c r="AS91" s="40"/>
      <c r="AT91" s="40"/>
      <c r="AU91" s="40"/>
      <c r="AV91" s="40"/>
      <c r="AW91" s="40"/>
      <c r="AX91" s="40"/>
      <c r="AY91" s="40"/>
      <c r="AZ91" s="40"/>
      <c r="BA91" s="40"/>
      <c r="BB91" s="40"/>
      <c r="BC91" s="40"/>
      <c r="BD91" s="40"/>
      <c r="BE91" s="40"/>
      <c r="BF91" s="40"/>
      <c r="BG91" s="40"/>
      <c r="BH91" s="40"/>
      <c r="BI91" s="40"/>
      <c r="BJ91" s="40"/>
      <c r="BK91" s="40"/>
    </row>
    <row r="92" spans="1:63" ht="15.75">
      <c r="A92" s="240"/>
      <c r="B92" s="241"/>
      <c r="C92" s="242"/>
      <c r="D92" s="40"/>
      <c r="E92" s="40"/>
      <c r="F92" s="40"/>
      <c r="G92" s="40"/>
      <c r="H92" s="40"/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  <c r="AP92" s="40"/>
      <c r="AQ92" s="40"/>
      <c r="AR92" s="40"/>
      <c r="AS92" s="40"/>
      <c r="AT92" s="40"/>
      <c r="AU92" s="40"/>
      <c r="AV92" s="40"/>
      <c r="AW92" s="40"/>
      <c r="AX92" s="40"/>
      <c r="AY92" s="40"/>
      <c r="AZ92" s="40"/>
      <c r="BA92" s="40"/>
      <c r="BB92" s="40"/>
      <c r="BC92" s="40"/>
      <c r="BD92" s="40"/>
      <c r="BE92" s="40"/>
      <c r="BF92" s="40"/>
      <c r="BG92" s="40"/>
      <c r="BH92" s="40"/>
      <c r="BI92" s="40"/>
      <c r="BJ92" s="40"/>
      <c r="BK92" s="40"/>
    </row>
    <row r="93" spans="1:63" ht="15.75">
      <c r="A93" s="240"/>
      <c r="B93" s="241"/>
      <c r="C93" s="242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0"/>
      <c r="AS93" s="40"/>
      <c r="AT93" s="40"/>
      <c r="AU93" s="40"/>
      <c r="AV93" s="40"/>
      <c r="AW93" s="40"/>
      <c r="AX93" s="40"/>
      <c r="AY93" s="40"/>
      <c r="AZ93" s="40"/>
      <c r="BA93" s="40"/>
      <c r="BB93" s="40"/>
      <c r="BC93" s="40"/>
      <c r="BD93" s="40"/>
      <c r="BE93" s="40"/>
      <c r="BF93" s="40"/>
      <c r="BG93" s="40"/>
      <c r="BH93" s="40"/>
      <c r="BI93" s="40"/>
      <c r="BJ93" s="40"/>
      <c r="BK93" s="40"/>
    </row>
    <row r="94" spans="1:63" ht="15.75">
      <c r="A94" s="240"/>
      <c r="B94" s="241"/>
      <c r="C94" s="242"/>
      <c r="D94" s="40"/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  <c r="AO94" s="40"/>
      <c r="AP94" s="40"/>
      <c r="AQ94" s="40"/>
      <c r="AR94" s="40"/>
      <c r="AS94" s="40"/>
      <c r="AT94" s="40"/>
      <c r="AU94" s="40"/>
      <c r="AV94" s="40"/>
      <c r="AW94" s="40"/>
      <c r="AX94" s="40"/>
      <c r="AY94" s="40"/>
      <c r="AZ94" s="40"/>
      <c r="BA94" s="40"/>
      <c r="BB94" s="40"/>
      <c r="BC94" s="40"/>
      <c r="BD94" s="40"/>
      <c r="BE94" s="40"/>
      <c r="BF94" s="40"/>
      <c r="BG94" s="40"/>
      <c r="BH94" s="40"/>
      <c r="BI94" s="40"/>
      <c r="BJ94" s="40"/>
      <c r="BK94" s="40"/>
    </row>
    <row r="95" spans="1:63" ht="15.75">
      <c r="A95" s="240"/>
      <c r="B95" s="241"/>
      <c r="C95" s="242"/>
      <c r="D95" s="40"/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F95" s="40"/>
      <c r="AG95" s="40"/>
      <c r="AH95" s="40"/>
      <c r="AI95" s="40"/>
      <c r="AJ95" s="40"/>
      <c r="AK95" s="40"/>
      <c r="AL95" s="40"/>
      <c r="AM95" s="40"/>
      <c r="AN95" s="40"/>
      <c r="AO95" s="40"/>
      <c r="AP95" s="40"/>
      <c r="AQ95" s="40"/>
      <c r="AR95" s="40"/>
      <c r="AS95" s="40"/>
      <c r="AT95" s="40"/>
      <c r="AU95" s="40"/>
      <c r="AV95" s="40"/>
      <c r="AW95" s="40"/>
      <c r="AX95" s="40"/>
      <c r="AY95" s="40"/>
      <c r="AZ95" s="40"/>
      <c r="BA95" s="40"/>
      <c r="BB95" s="40"/>
      <c r="BC95" s="40"/>
      <c r="BD95" s="40"/>
      <c r="BE95" s="40"/>
      <c r="BF95" s="40"/>
      <c r="BG95" s="40"/>
      <c r="BH95" s="40"/>
      <c r="BI95" s="40"/>
      <c r="BJ95" s="40"/>
      <c r="BK95" s="40"/>
    </row>
    <row r="96" spans="1:63" ht="15.75">
      <c r="A96" s="240"/>
      <c r="B96" s="241"/>
      <c r="C96" s="242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0"/>
      <c r="AS96" s="40"/>
      <c r="AT96" s="40"/>
      <c r="AU96" s="40"/>
      <c r="AV96" s="40"/>
      <c r="AW96" s="40"/>
      <c r="AX96" s="40"/>
      <c r="AY96" s="40"/>
      <c r="AZ96" s="40"/>
      <c r="BA96" s="40"/>
      <c r="BB96" s="40"/>
      <c r="BC96" s="40"/>
      <c r="BD96" s="40"/>
      <c r="BE96" s="40"/>
      <c r="BF96" s="40"/>
      <c r="BG96" s="40"/>
      <c r="BH96" s="40"/>
      <c r="BI96" s="40"/>
      <c r="BJ96" s="40"/>
      <c r="BK96" s="40"/>
    </row>
    <row r="97" spans="1:63" ht="15.75">
      <c r="A97" s="240"/>
      <c r="B97" s="241"/>
      <c r="C97" s="242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0"/>
      <c r="AS97" s="40"/>
      <c r="AT97" s="40"/>
      <c r="AU97" s="40"/>
      <c r="AV97" s="40"/>
      <c r="AW97" s="40"/>
      <c r="AX97" s="40"/>
      <c r="AY97" s="40"/>
      <c r="AZ97" s="40"/>
      <c r="BA97" s="40"/>
      <c r="BB97" s="40"/>
      <c r="BC97" s="40"/>
      <c r="BD97" s="40"/>
      <c r="BE97" s="40"/>
      <c r="BF97" s="40"/>
      <c r="BG97" s="40"/>
      <c r="BH97" s="40"/>
      <c r="BI97" s="40"/>
      <c r="BJ97" s="40"/>
      <c r="BK97" s="40"/>
    </row>
    <row r="98" spans="1:63" ht="15.75">
      <c r="A98" s="240"/>
      <c r="B98" s="241"/>
      <c r="C98" s="242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0"/>
      <c r="AS98" s="40"/>
      <c r="AT98" s="40"/>
      <c r="AU98" s="40"/>
      <c r="AV98" s="40"/>
      <c r="AW98" s="40"/>
      <c r="AX98" s="40"/>
      <c r="AY98" s="40"/>
      <c r="AZ98" s="40"/>
      <c r="BA98" s="40"/>
      <c r="BB98" s="40"/>
      <c r="BC98" s="40"/>
      <c r="BD98" s="40"/>
      <c r="BE98" s="40"/>
      <c r="BF98" s="40"/>
      <c r="BG98" s="40"/>
      <c r="BH98" s="40"/>
      <c r="BI98" s="40"/>
      <c r="BJ98" s="40"/>
      <c r="BK98" s="40"/>
    </row>
    <row r="99" spans="1:63" ht="15.75">
      <c r="A99" s="240"/>
      <c r="B99" s="241"/>
      <c r="C99" s="242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0"/>
      <c r="AS99" s="40"/>
      <c r="AT99" s="40"/>
      <c r="AU99" s="40"/>
      <c r="AV99" s="40"/>
      <c r="AW99" s="40"/>
      <c r="AX99" s="40"/>
      <c r="AY99" s="40"/>
      <c r="AZ99" s="40"/>
      <c r="BA99" s="40"/>
      <c r="BB99" s="40"/>
      <c r="BC99" s="40"/>
      <c r="BD99" s="40"/>
      <c r="BE99" s="40"/>
      <c r="BF99" s="40"/>
      <c r="BG99" s="40"/>
      <c r="BH99" s="40"/>
      <c r="BI99" s="40"/>
      <c r="BJ99" s="40"/>
      <c r="BK99" s="40"/>
    </row>
    <row r="100" spans="1:63" ht="15.75">
      <c r="A100" s="240"/>
      <c r="B100" s="241"/>
      <c r="C100" s="242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0"/>
      <c r="AS100" s="40"/>
      <c r="AT100" s="40"/>
      <c r="AU100" s="40"/>
      <c r="AV100" s="40"/>
      <c r="AW100" s="40"/>
      <c r="AX100" s="40"/>
      <c r="AY100" s="40"/>
      <c r="AZ100" s="40"/>
      <c r="BA100" s="40"/>
      <c r="BB100" s="40"/>
      <c r="BC100" s="40"/>
      <c r="BD100" s="40"/>
      <c r="BE100" s="40"/>
      <c r="BF100" s="40"/>
      <c r="BG100" s="40"/>
      <c r="BH100" s="40"/>
      <c r="BI100" s="40"/>
      <c r="BJ100" s="40"/>
      <c r="BK100" s="40"/>
    </row>
    <row r="101" spans="1:63" ht="15.75">
      <c r="A101" s="240"/>
      <c r="B101" s="241"/>
      <c r="C101" s="242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  <c r="AJ101" s="40"/>
      <c r="AK101" s="40"/>
      <c r="AL101" s="40"/>
      <c r="AM101" s="40"/>
      <c r="AN101" s="40"/>
      <c r="AO101" s="40"/>
      <c r="AP101" s="40"/>
      <c r="AQ101" s="40"/>
      <c r="AR101" s="40"/>
      <c r="AS101" s="40"/>
      <c r="AT101" s="40"/>
      <c r="AU101" s="40"/>
      <c r="AV101" s="40"/>
      <c r="AW101" s="40"/>
      <c r="AX101" s="40"/>
      <c r="AY101" s="40"/>
      <c r="AZ101" s="40"/>
      <c r="BA101" s="40"/>
      <c r="BB101" s="40"/>
      <c r="BC101" s="40"/>
      <c r="BD101" s="40"/>
      <c r="BE101" s="40"/>
      <c r="BF101" s="40"/>
      <c r="BG101" s="40"/>
      <c r="BH101" s="40"/>
      <c r="BI101" s="40"/>
      <c r="BJ101" s="40"/>
      <c r="BK101" s="40"/>
    </row>
    <row r="102" spans="1:63" ht="15.75">
      <c r="A102" s="240"/>
      <c r="B102" s="241"/>
      <c r="C102" s="242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J102" s="40"/>
      <c r="AK102" s="40"/>
      <c r="AL102" s="40"/>
      <c r="AM102" s="40"/>
      <c r="AN102" s="40"/>
      <c r="AO102" s="40"/>
      <c r="AP102" s="40"/>
      <c r="AQ102" s="40"/>
      <c r="AR102" s="40"/>
      <c r="AS102" s="40"/>
      <c r="AT102" s="40"/>
      <c r="AU102" s="40"/>
      <c r="AV102" s="40"/>
      <c r="AW102" s="40"/>
      <c r="AX102" s="40"/>
      <c r="AY102" s="40"/>
      <c r="AZ102" s="40"/>
      <c r="BA102" s="40"/>
      <c r="BB102" s="40"/>
      <c r="BC102" s="40"/>
      <c r="BD102" s="40"/>
      <c r="BE102" s="40"/>
      <c r="BF102" s="40"/>
      <c r="BG102" s="40"/>
      <c r="BH102" s="40"/>
      <c r="BI102" s="40"/>
      <c r="BJ102" s="40"/>
      <c r="BK102" s="40"/>
    </row>
    <row r="103" spans="1:63" ht="15.75">
      <c r="A103" s="240"/>
      <c r="B103" s="241"/>
      <c r="C103" s="242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  <c r="AG103" s="40"/>
      <c r="AH103" s="40"/>
      <c r="AI103" s="40"/>
      <c r="AJ103" s="40"/>
      <c r="AK103" s="40"/>
      <c r="AL103" s="40"/>
      <c r="AM103" s="40"/>
      <c r="AN103" s="40"/>
      <c r="AO103" s="40"/>
      <c r="AP103" s="40"/>
      <c r="AQ103" s="40"/>
      <c r="AR103" s="40"/>
      <c r="AS103" s="40"/>
      <c r="AT103" s="40"/>
      <c r="AU103" s="40"/>
      <c r="AV103" s="40"/>
      <c r="AW103" s="40"/>
      <c r="AX103" s="40"/>
      <c r="AY103" s="40"/>
      <c r="AZ103" s="40"/>
      <c r="BA103" s="40"/>
      <c r="BB103" s="40"/>
      <c r="BC103" s="40"/>
      <c r="BD103" s="40"/>
      <c r="BE103" s="40"/>
      <c r="BF103" s="40"/>
      <c r="BG103" s="40"/>
      <c r="BH103" s="40"/>
      <c r="BI103" s="40"/>
      <c r="BJ103" s="40"/>
      <c r="BK103" s="40"/>
    </row>
    <row r="104" spans="1:63" ht="15.75">
      <c r="A104" s="240"/>
      <c r="B104" s="241"/>
      <c r="C104" s="242"/>
      <c r="D104" s="40"/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  <c r="AG104" s="40"/>
      <c r="AH104" s="40"/>
      <c r="AI104" s="40"/>
      <c r="AJ104" s="40"/>
      <c r="AK104" s="40"/>
      <c r="AL104" s="40"/>
      <c r="AM104" s="40"/>
      <c r="AN104" s="40"/>
      <c r="AO104" s="40"/>
      <c r="AP104" s="40"/>
      <c r="AQ104" s="40"/>
      <c r="AR104" s="40"/>
      <c r="AS104" s="40"/>
      <c r="AT104" s="40"/>
      <c r="AU104" s="40"/>
      <c r="AV104" s="40"/>
      <c r="AW104" s="40"/>
      <c r="AX104" s="40"/>
      <c r="AY104" s="40"/>
      <c r="AZ104" s="40"/>
      <c r="BA104" s="40"/>
      <c r="BB104" s="40"/>
      <c r="BC104" s="40"/>
      <c r="BD104" s="40"/>
      <c r="BE104" s="40"/>
      <c r="BF104" s="40"/>
      <c r="BG104" s="40"/>
      <c r="BH104" s="40"/>
      <c r="BI104" s="40"/>
      <c r="BJ104" s="40"/>
      <c r="BK104" s="40"/>
    </row>
    <row r="105" spans="1:63" ht="15.75">
      <c r="A105" s="240"/>
      <c r="B105" s="241"/>
      <c r="C105" s="242"/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F105" s="40"/>
      <c r="AG105" s="40"/>
      <c r="AH105" s="40"/>
      <c r="AI105" s="40"/>
      <c r="AJ105" s="40"/>
      <c r="AK105" s="40"/>
      <c r="AL105" s="40"/>
      <c r="AM105" s="40"/>
      <c r="AN105" s="40"/>
      <c r="AO105" s="40"/>
      <c r="AP105" s="40"/>
      <c r="AQ105" s="40"/>
      <c r="AR105" s="40"/>
      <c r="AS105" s="40"/>
      <c r="AT105" s="40"/>
      <c r="AU105" s="40"/>
      <c r="AV105" s="40"/>
      <c r="AW105" s="40"/>
      <c r="AX105" s="40"/>
      <c r="AY105" s="40"/>
      <c r="AZ105" s="40"/>
      <c r="BA105" s="40"/>
      <c r="BB105" s="40"/>
      <c r="BC105" s="40"/>
      <c r="BD105" s="40"/>
      <c r="BE105" s="40"/>
      <c r="BF105" s="40"/>
      <c r="BG105" s="40"/>
      <c r="BH105" s="40"/>
      <c r="BI105" s="40"/>
      <c r="BJ105" s="40"/>
      <c r="BK105" s="40"/>
    </row>
    <row r="106" spans="1:63" ht="15.75">
      <c r="A106" s="240"/>
      <c r="B106" s="241"/>
      <c r="C106" s="242"/>
      <c r="D106" s="40"/>
      <c r="E106" s="40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F106" s="40"/>
      <c r="AG106" s="40"/>
      <c r="AH106" s="40"/>
      <c r="AI106" s="40"/>
      <c r="AJ106" s="40"/>
      <c r="AK106" s="40"/>
      <c r="AL106" s="40"/>
      <c r="AM106" s="40"/>
      <c r="AN106" s="40"/>
      <c r="AO106" s="40"/>
      <c r="AP106" s="40"/>
      <c r="AQ106" s="40"/>
      <c r="AR106" s="40"/>
      <c r="AS106" s="40"/>
      <c r="AT106" s="40"/>
      <c r="AU106" s="40"/>
      <c r="AV106" s="40"/>
      <c r="AW106" s="40"/>
      <c r="AX106" s="40"/>
      <c r="AY106" s="40"/>
      <c r="AZ106" s="40"/>
      <c r="BA106" s="40"/>
      <c r="BB106" s="40"/>
      <c r="BC106" s="40"/>
      <c r="BD106" s="40"/>
      <c r="BE106" s="40"/>
      <c r="BF106" s="40"/>
      <c r="BG106" s="40"/>
      <c r="BH106" s="40"/>
      <c r="BI106" s="40"/>
      <c r="BJ106" s="40"/>
      <c r="BK106" s="40"/>
    </row>
    <row r="107" spans="1:63" ht="15.75">
      <c r="A107" s="240"/>
      <c r="B107" s="241"/>
      <c r="C107" s="242"/>
      <c r="D107" s="40"/>
      <c r="E107" s="40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F107" s="40"/>
      <c r="AG107" s="40"/>
      <c r="AH107" s="40"/>
      <c r="AI107" s="40"/>
      <c r="AJ107" s="40"/>
      <c r="AK107" s="40"/>
      <c r="AL107" s="40"/>
      <c r="AM107" s="40"/>
      <c r="AN107" s="40"/>
      <c r="AO107" s="40"/>
      <c r="AP107" s="40"/>
      <c r="AQ107" s="40"/>
      <c r="AR107" s="40"/>
      <c r="AS107" s="40"/>
      <c r="AT107" s="40"/>
      <c r="AU107" s="40"/>
      <c r="AV107" s="40"/>
      <c r="AW107" s="40"/>
      <c r="AX107" s="40"/>
      <c r="AY107" s="40"/>
      <c r="AZ107" s="40"/>
      <c r="BA107" s="40"/>
      <c r="BB107" s="40"/>
      <c r="BC107" s="40"/>
      <c r="BD107" s="40"/>
      <c r="BE107" s="40"/>
      <c r="BF107" s="40"/>
      <c r="BG107" s="40"/>
      <c r="BH107" s="40"/>
      <c r="BI107" s="40"/>
      <c r="BJ107" s="40"/>
      <c r="BK107" s="40"/>
    </row>
    <row r="108" spans="1:63" ht="15.75">
      <c r="A108" s="240"/>
      <c r="B108" s="241"/>
      <c r="C108" s="242"/>
      <c r="D108" s="40"/>
      <c r="E108" s="40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F108" s="40"/>
      <c r="AG108" s="40"/>
      <c r="AH108" s="40"/>
      <c r="AI108" s="40"/>
      <c r="AJ108" s="40"/>
      <c r="AK108" s="40"/>
      <c r="AL108" s="40"/>
      <c r="AM108" s="40"/>
      <c r="AN108" s="40"/>
      <c r="AO108" s="40"/>
      <c r="AP108" s="40"/>
      <c r="AQ108" s="40"/>
      <c r="AR108" s="40"/>
      <c r="AS108" s="40"/>
      <c r="AT108" s="40"/>
      <c r="AU108" s="40"/>
      <c r="AV108" s="40"/>
      <c r="AW108" s="40"/>
      <c r="AX108" s="40"/>
      <c r="AY108" s="40"/>
      <c r="AZ108" s="40"/>
      <c r="BA108" s="40"/>
      <c r="BB108" s="40"/>
      <c r="BC108" s="40"/>
      <c r="BD108" s="40"/>
      <c r="BE108" s="40"/>
      <c r="BF108" s="40"/>
      <c r="BG108" s="40"/>
      <c r="BH108" s="40"/>
      <c r="BI108" s="40"/>
      <c r="BJ108" s="40"/>
      <c r="BK108" s="40"/>
    </row>
    <row r="109" spans="1:63" ht="15.75">
      <c r="A109" s="240"/>
      <c r="B109" s="241"/>
      <c r="C109" s="242"/>
      <c r="D109" s="40"/>
      <c r="E109" s="40"/>
      <c r="F109" s="40"/>
      <c r="G109" s="40"/>
      <c r="H109" s="40"/>
      <c r="I109" s="40"/>
      <c r="J109" s="40"/>
      <c r="K109" s="40"/>
      <c r="L109" s="40"/>
      <c r="M109" s="40"/>
      <c r="N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F109" s="40"/>
      <c r="AG109" s="40"/>
      <c r="AH109" s="40"/>
      <c r="AI109" s="40"/>
      <c r="AJ109" s="40"/>
      <c r="AK109" s="40"/>
      <c r="AL109" s="40"/>
      <c r="AM109" s="40"/>
      <c r="AN109" s="40"/>
      <c r="AO109" s="40"/>
      <c r="AP109" s="40"/>
      <c r="AQ109" s="40"/>
      <c r="AR109" s="40"/>
      <c r="AS109" s="40"/>
      <c r="AT109" s="40"/>
      <c r="AU109" s="40"/>
      <c r="AV109" s="40"/>
      <c r="AW109" s="40"/>
      <c r="AX109" s="40"/>
      <c r="AY109" s="40"/>
      <c r="AZ109" s="40"/>
      <c r="BA109" s="40"/>
      <c r="BB109" s="40"/>
      <c r="BC109" s="40"/>
      <c r="BD109" s="40"/>
      <c r="BE109" s="40"/>
      <c r="BF109" s="40"/>
      <c r="BG109" s="40"/>
      <c r="BH109" s="40"/>
      <c r="BI109" s="40"/>
      <c r="BJ109" s="40"/>
      <c r="BK109" s="40"/>
    </row>
    <row r="110" spans="1:63" ht="15.75">
      <c r="A110" s="240"/>
      <c r="B110" s="241"/>
      <c r="C110" s="242"/>
      <c r="D110" s="40"/>
      <c r="E110" s="40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F110" s="40"/>
      <c r="AG110" s="40"/>
      <c r="AH110" s="40"/>
      <c r="AI110" s="40"/>
      <c r="AJ110" s="40"/>
      <c r="AK110" s="40"/>
      <c r="AL110" s="40"/>
      <c r="AM110" s="40"/>
      <c r="AN110" s="40"/>
      <c r="AO110" s="40"/>
      <c r="AP110" s="40"/>
      <c r="AQ110" s="40"/>
      <c r="AR110" s="40"/>
      <c r="AS110" s="40"/>
      <c r="AT110" s="40"/>
      <c r="AU110" s="40"/>
      <c r="AV110" s="40"/>
      <c r="AW110" s="40"/>
      <c r="AX110" s="40"/>
      <c r="AY110" s="40"/>
      <c r="AZ110" s="40"/>
      <c r="BA110" s="40"/>
      <c r="BB110" s="40"/>
      <c r="BC110" s="40"/>
      <c r="BD110" s="40"/>
      <c r="BE110" s="40"/>
      <c r="BF110" s="40"/>
      <c r="BG110" s="40"/>
      <c r="BH110" s="40"/>
      <c r="BI110" s="40"/>
      <c r="BJ110" s="40"/>
      <c r="BK110" s="40"/>
    </row>
    <row r="111" spans="1:63" ht="15.75">
      <c r="A111" s="240"/>
      <c r="B111" s="241"/>
      <c r="C111" s="242"/>
      <c r="D111" s="40"/>
      <c r="E111" s="40"/>
      <c r="F111" s="40"/>
      <c r="G111" s="40"/>
      <c r="H111" s="40"/>
      <c r="I111" s="40"/>
      <c r="J111" s="40"/>
      <c r="K111" s="40"/>
      <c r="L111" s="40"/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F111" s="40"/>
      <c r="AG111" s="40"/>
      <c r="AH111" s="40"/>
      <c r="AI111" s="40"/>
      <c r="AJ111" s="40"/>
      <c r="AK111" s="40"/>
      <c r="AL111" s="40"/>
      <c r="AM111" s="40"/>
      <c r="AN111" s="40"/>
      <c r="AO111" s="40"/>
      <c r="AP111" s="40"/>
      <c r="AQ111" s="40"/>
      <c r="AR111" s="40"/>
      <c r="AS111" s="40"/>
      <c r="AT111" s="40"/>
      <c r="AU111" s="40"/>
      <c r="AV111" s="40"/>
      <c r="AW111" s="40"/>
      <c r="AX111" s="40"/>
      <c r="AY111" s="40"/>
      <c r="AZ111" s="40"/>
      <c r="BA111" s="40"/>
      <c r="BB111" s="40"/>
      <c r="BC111" s="40"/>
      <c r="BD111" s="40"/>
      <c r="BE111" s="40"/>
      <c r="BF111" s="40"/>
      <c r="BG111" s="40"/>
      <c r="BH111" s="40"/>
      <c r="BI111" s="40"/>
      <c r="BJ111" s="40"/>
      <c r="BK111" s="40"/>
    </row>
    <row r="112" spans="1:63" ht="15.75">
      <c r="A112" s="240"/>
      <c r="B112" s="241"/>
      <c r="C112" s="242"/>
      <c r="D112" s="40"/>
      <c r="E112" s="40"/>
      <c r="F112" s="40"/>
      <c r="G112" s="40"/>
      <c r="H112" s="40"/>
      <c r="I112" s="40"/>
      <c r="J112" s="40"/>
      <c r="K112" s="40"/>
      <c r="L112" s="40"/>
      <c r="M112" s="40"/>
      <c r="N112" s="40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F112" s="40"/>
      <c r="AG112" s="40"/>
      <c r="AH112" s="40"/>
      <c r="AI112" s="40"/>
      <c r="AJ112" s="40"/>
      <c r="AK112" s="40"/>
      <c r="AL112" s="40"/>
      <c r="AM112" s="40"/>
      <c r="AN112" s="40"/>
      <c r="AO112" s="40"/>
      <c r="AP112" s="40"/>
      <c r="AQ112" s="40"/>
      <c r="AR112" s="40"/>
      <c r="AS112" s="40"/>
      <c r="AT112" s="40"/>
      <c r="AU112" s="40"/>
      <c r="AV112" s="40"/>
      <c r="AW112" s="40"/>
      <c r="AX112" s="40"/>
      <c r="AY112" s="40"/>
      <c r="AZ112" s="40"/>
      <c r="BA112" s="40"/>
      <c r="BB112" s="40"/>
      <c r="BC112" s="40"/>
      <c r="BD112" s="40"/>
      <c r="BE112" s="40"/>
      <c r="BF112" s="40"/>
      <c r="BG112" s="40"/>
      <c r="BH112" s="40"/>
      <c r="BI112" s="40"/>
      <c r="BJ112" s="40"/>
      <c r="BK112" s="40"/>
    </row>
    <row r="114" spans="2:25">
      <c r="Y114" s="243"/>
    </row>
    <row r="115" spans="2:25">
      <c r="Y115" s="244" t="s">
        <v>491</v>
      </c>
    </row>
    <row r="127" spans="2:25">
      <c r="B127" s="219"/>
    </row>
  </sheetData>
  <autoFilter ref="A19:BK112"/>
  <mergeCells count="52">
    <mergeCell ref="A8:AQ8"/>
    <mergeCell ref="K2:L2"/>
    <mergeCell ref="M2:N2"/>
    <mergeCell ref="A4:AQ4"/>
    <mergeCell ref="A5:AQ5"/>
    <mergeCell ref="A7:AQ7"/>
    <mergeCell ref="A10:AQ10"/>
    <mergeCell ref="A12:AQ12"/>
    <mergeCell ref="A13:AQ13"/>
    <mergeCell ref="A14:AQ14"/>
    <mergeCell ref="A15:A18"/>
    <mergeCell ref="B15:B18"/>
    <mergeCell ref="C15:C18"/>
    <mergeCell ref="D15:AO15"/>
    <mergeCell ref="AP15:BK15"/>
    <mergeCell ref="D16:W16"/>
    <mergeCell ref="N17:O17"/>
    <mergeCell ref="X16:AO16"/>
    <mergeCell ref="AP16:AU16"/>
    <mergeCell ref="AV16:AY16"/>
    <mergeCell ref="AZ16:BE16"/>
    <mergeCell ref="D17:E17"/>
    <mergeCell ref="F17:G17"/>
    <mergeCell ref="H17:I17"/>
    <mergeCell ref="BF16:BI16"/>
    <mergeCell ref="BJ16:BK16"/>
    <mergeCell ref="J17:K17"/>
    <mergeCell ref="L17:M17"/>
    <mergeCell ref="AL17:AM17"/>
    <mergeCell ref="P17:Q17"/>
    <mergeCell ref="R17:S17"/>
    <mergeCell ref="T17:U17"/>
    <mergeCell ref="V17:W17"/>
    <mergeCell ref="X17:Y17"/>
    <mergeCell ref="Z17:AA17"/>
    <mergeCell ref="AB17:AC17"/>
    <mergeCell ref="BJ17:BK17"/>
    <mergeCell ref="AN17:AO17"/>
    <mergeCell ref="AP17:AQ17"/>
    <mergeCell ref="AR17:AS17"/>
    <mergeCell ref="AT17:AU17"/>
    <mergeCell ref="AV17:AW17"/>
    <mergeCell ref="BH17:BI17"/>
    <mergeCell ref="AD17:AE17"/>
    <mergeCell ref="AF17:AG17"/>
    <mergeCell ref="AH17:AI17"/>
    <mergeCell ref="AJ17:AK17"/>
    <mergeCell ref="AX17:AY17"/>
    <mergeCell ref="AZ17:BA17"/>
    <mergeCell ref="BB17:BC17"/>
    <mergeCell ref="BD17:BE17"/>
    <mergeCell ref="BF17:BG17"/>
  </mergeCells>
  <pageMargins left="0.19685039370078741" right="0.19685039370078741" top="0.78740157480314965" bottom="0.39370078740157483" header="0.27559055118110237" footer="0.27559055118110237"/>
  <pageSetup paperSize="9" scale="25" fitToHeight="0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N126"/>
  <sheetViews>
    <sheetView view="pageBreakPreview" zoomScale="75" zoomScaleNormal="75" zoomScaleSheetLayoutView="75" workbookViewId="0">
      <pane ySplit="18" topLeftCell="A19" activePane="bottomLeft" state="frozen"/>
      <selection pane="bottomLeft" activeCell="G22" sqref="G22"/>
    </sheetView>
  </sheetViews>
  <sheetFormatPr defaultRowHeight="12"/>
  <cols>
    <col min="1" max="1" width="9.85546875" style="219" customWidth="1"/>
    <col min="2" max="2" width="38.7109375" style="217" customWidth="1"/>
    <col min="3" max="3" width="14.140625" style="220" customWidth="1"/>
    <col min="4" max="4" width="17.42578125" style="217" customWidth="1"/>
    <col min="5" max="5" width="24.140625" style="217" customWidth="1"/>
    <col min="6" max="7" width="14.85546875" style="217" customWidth="1"/>
    <col min="8" max="13" width="14.85546875" style="220" customWidth="1"/>
    <col min="14" max="14" width="11.140625" style="218" hidden="1" customWidth="1"/>
    <col min="15" max="15" width="9.140625" style="218"/>
    <col min="16" max="16" width="11.140625" style="218" bestFit="1" customWidth="1"/>
    <col min="17" max="16384" width="9.140625" style="218"/>
  </cols>
  <sheetData>
    <row r="1" spans="1:13" s="214" customFormat="1" ht="15.75">
      <c r="A1" s="210"/>
      <c r="B1" s="211"/>
      <c r="C1" s="212"/>
      <c r="D1" s="211"/>
      <c r="E1" s="211"/>
      <c r="F1" s="211"/>
      <c r="G1" s="211"/>
      <c r="H1" s="212"/>
      <c r="I1" s="212"/>
      <c r="J1" s="212"/>
      <c r="K1" s="212"/>
      <c r="L1" s="212"/>
      <c r="M1" s="73" t="s">
        <v>503</v>
      </c>
    </row>
    <row r="2" spans="1:13" s="214" customFormat="1" ht="15.75">
      <c r="A2" s="210"/>
      <c r="B2" s="211"/>
      <c r="C2" s="212"/>
      <c r="D2" s="211"/>
      <c r="E2" s="211"/>
      <c r="F2" s="211"/>
      <c r="G2" s="211"/>
      <c r="H2" s="212"/>
      <c r="I2" s="212"/>
      <c r="J2" s="215"/>
      <c r="K2" s="245"/>
      <c r="L2" s="245"/>
      <c r="M2" s="76" t="s">
        <v>0</v>
      </c>
    </row>
    <row r="3" spans="1:13" s="214" customFormat="1" ht="15.75">
      <c r="A3" s="210"/>
      <c r="B3" s="211"/>
      <c r="C3" s="212"/>
      <c r="D3" s="211"/>
      <c r="E3" s="211"/>
      <c r="F3" s="211"/>
      <c r="G3" s="211"/>
      <c r="H3" s="212"/>
      <c r="I3" s="212"/>
      <c r="J3" s="246"/>
      <c r="K3" s="246"/>
      <c r="L3" s="246"/>
      <c r="M3" s="76" t="s">
        <v>1</v>
      </c>
    </row>
    <row r="4" spans="1:13" ht="54.75" customHeight="1">
      <c r="A4" s="365" t="s">
        <v>504</v>
      </c>
      <c r="B4" s="365"/>
      <c r="C4" s="365"/>
      <c r="D4" s="365"/>
      <c r="E4" s="365"/>
      <c r="F4" s="365"/>
      <c r="G4" s="365"/>
      <c r="H4" s="365"/>
      <c r="I4" s="365"/>
      <c r="J4" s="365"/>
      <c r="K4" s="365"/>
      <c r="L4" s="365"/>
      <c r="M4" s="365"/>
    </row>
    <row r="5" spans="1:13" ht="18.75">
      <c r="A5" s="365" t="s">
        <v>494</v>
      </c>
      <c r="B5" s="365"/>
      <c r="C5" s="365"/>
      <c r="D5" s="365"/>
      <c r="E5" s="365"/>
      <c r="F5" s="365"/>
      <c r="G5" s="365"/>
      <c r="H5" s="365"/>
      <c r="I5" s="365"/>
      <c r="J5" s="365"/>
      <c r="K5" s="365"/>
      <c r="L5" s="365"/>
      <c r="M5" s="365"/>
    </row>
    <row r="7" spans="1:13" ht="18.75">
      <c r="A7" s="359" t="s">
        <v>397</v>
      </c>
      <c r="B7" s="359"/>
      <c r="C7" s="359"/>
      <c r="D7" s="359"/>
      <c r="E7" s="359"/>
      <c r="F7" s="359"/>
      <c r="G7" s="359"/>
      <c r="H7" s="359"/>
      <c r="I7" s="359"/>
      <c r="J7" s="359"/>
      <c r="K7" s="359"/>
      <c r="L7" s="359"/>
      <c r="M7" s="359"/>
    </row>
    <row r="8" spans="1:13" ht="15.75">
      <c r="A8" s="363" t="s">
        <v>398</v>
      </c>
      <c r="B8" s="363"/>
      <c r="C8" s="363"/>
      <c r="D8" s="363"/>
      <c r="E8" s="363"/>
      <c r="F8" s="363"/>
      <c r="G8" s="363"/>
      <c r="H8" s="363"/>
      <c r="I8" s="363"/>
      <c r="J8" s="363"/>
      <c r="K8" s="363"/>
      <c r="L8" s="363"/>
      <c r="M8" s="363"/>
    </row>
    <row r="10" spans="1:13" ht="18.75">
      <c r="A10" s="359" t="s">
        <v>4</v>
      </c>
      <c r="B10" s="359"/>
      <c r="C10" s="359"/>
      <c r="D10" s="359"/>
      <c r="E10" s="359"/>
      <c r="F10" s="359"/>
      <c r="G10" s="359"/>
      <c r="H10" s="359"/>
      <c r="I10" s="359"/>
      <c r="J10" s="359"/>
      <c r="K10" s="359"/>
      <c r="L10" s="359"/>
      <c r="M10" s="359"/>
    </row>
    <row r="11" spans="1:13" ht="18.75">
      <c r="A11" s="221"/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</row>
    <row r="12" spans="1:13" s="225" customFormat="1" ht="18.75">
      <c r="A12" s="359" t="s">
        <v>399</v>
      </c>
      <c r="B12" s="359"/>
      <c r="C12" s="359"/>
      <c r="D12" s="359"/>
      <c r="E12" s="359"/>
      <c r="F12" s="359"/>
      <c r="G12" s="359"/>
      <c r="H12" s="359"/>
      <c r="I12" s="359"/>
      <c r="J12" s="359"/>
      <c r="K12" s="359"/>
      <c r="L12" s="359"/>
      <c r="M12" s="359"/>
    </row>
    <row r="13" spans="1:13" s="225" customFormat="1" ht="15">
      <c r="A13" s="360" t="s">
        <v>354</v>
      </c>
      <c r="B13" s="360"/>
      <c r="C13" s="360"/>
      <c r="D13" s="360"/>
      <c r="E13" s="360"/>
      <c r="F13" s="360"/>
      <c r="G13" s="360"/>
      <c r="H13" s="360"/>
      <c r="I13" s="360"/>
      <c r="J13" s="360"/>
      <c r="K13" s="360"/>
      <c r="L13" s="360"/>
      <c r="M13" s="360"/>
    </row>
    <row r="14" spans="1:13" s="225" customFormat="1" ht="18.75">
      <c r="A14" s="359"/>
      <c r="B14" s="359"/>
      <c r="C14" s="359"/>
      <c r="D14" s="359"/>
      <c r="E14" s="359"/>
      <c r="F14" s="359"/>
      <c r="G14" s="359"/>
      <c r="H14" s="359"/>
      <c r="I14" s="359"/>
      <c r="J14" s="359"/>
      <c r="K14" s="359"/>
      <c r="L14" s="359"/>
      <c r="M14" s="359"/>
    </row>
    <row r="15" spans="1:13" ht="48" customHeight="1">
      <c r="A15" s="361" t="s">
        <v>7</v>
      </c>
      <c r="B15" s="362" t="s">
        <v>8</v>
      </c>
      <c r="C15" s="362" t="s">
        <v>355</v>
      </c>
      <c r="D15" s="368" t="s">
        <v>495</v>
      </c>
      <c r="E15" s="368" t="s">
        <v>496</v>
      </c>
      <c r="F15" s="366" t="s">
        <v>497</v>
      </c>
      <c r="G15" s="367"/>
      <c r="H15" s="366" t="s">
        <v>498</v>
      </c>
      <c r="I15" s="367"/>
      <c r="J15" s="366" t="s">
        <v>499</v>
      </c>
      <c r="K15" s="367"/>
      <c r="L15" s="366" t="s">
        <v>500</v>
      </c>
      <c r="M15" s="367"/>
    </row>
    <row r="16" spans="1:13" ht="63" customHeight="1">
      <c r="A16" s="361"/>
      <c r="B16" s="362"/>
      <c r="C16" s="362"/>
      <c r="D16" s="369"/>
      <c r="E16" s="369"/>
      <c r="F16" s="231" t="s">
        <v>501</v>
      </c>
      <c r="G16" s="231" t="s">
        <v>505</v>
      </c>
      <c r="H16" s="231" t="s">
        <v>502</v>
      </c>
      <c r="I16" s="231" t="s">
        <v>506</v>
      </c>
      <c r="J16" s="231" t="s">
        <v>502</v>
      </c>
      <c r="K16" s="231" t="s">
        <v>506</v>
      </c>
      <c r="L16" s="231" t="s">
        <v>502</v>
      </c>
      <c r="M16" s="231" t="s">
        <v>506</v>
      </c>
    </row>
    <row r="17" spans="1:13" s="228" customFormat="1" ht="15.75">
      <c r="A17" s="229">
        <v>1</v>
      </c>
      <c r="B17" s="230">
        <v>2</v>
      </c>
      <c r="C17" s="230">
        <v>3</v>
      </c>
      <c r="D17" s="230">
        <v>4</v>
      </c>
      <c r="E17" s="230">
        <v>5</v>
      </c>
      <c r="F17" s="230">
        <v>6</v>
      </c>
      <c r="G17" s="230">
        <v>7</v>
      </c>
      <c r="H17" s="230">
        <v>8</v>
      </c>
      <c r="I17" s="230">
        <v>9</v>
      </c>
      <c r="J17" s="230">
        <v>10</v>
      </c>
      <c r="K17" s="230">
        <v>11</v>
      </c>
      <c r="L17" s="230">
        <v>12</v>
      </c>
      <c r="M17" s="230">
        <v>13</v>
      </c>
    </row>
    <row r="18" spans="1:13" s="228" customFormat="1" ht="31.5">
      <c r="A18" s="43">
        <v>0</v>
      </c>
      <c r="B18" s="32" t="s">
        <v>44</v>
      </c>
      <c r="C18" s="33" t="s">
        <v>45</v>
      </c>
      <c r="D18" s="247" t="s">
        <v>46</v>
      </c>
      <c r="E18" s="247" t="s">
        <v>46</v>
      </c>
      <c r="F18" s="247">
        <f t="shared" ref="F18:M18" si="0">SUM(F19:F24)</f>
        <v>0</v>
      </c>
      <c r="G18" s="247">
        <f t="shared" si="0"/>
        <v>0</v>
      </c>
      <c r="H18" s="247">
        <f t="shared" si="0"/>
        <v>0</v>
      </c>
      <c r="I18" s="247">
        <f t="shared" si="0"/>
        <v>0</v>
      </c>
      <c r="J18" s="247">
        <f t="shared" si="0"/>
        <v>0</v>
      </c>
      <c r="K18" s="247">
        <f t="shared" si="0"/>
        <v>0</v>
      </c>
      <c r="L18" s="247">
        <f t="shared" si="0"/>
        <v>0</v>
      </c>
      <c r="M18" s="233">
        <f t="shared" si="0"/>
        <v>16585.400000000001</v>
      </c>
    </row>
    <row r="19" spans="1:13" ht="31.5">
      <c r="A19" s="43" t="s">
        <v>47</v>
      </c>
      <c r="B19" s="44" t="s">
        <v>48</v>
      </c>
      <c r="C19" s="45" t="s">
        <v>45</v>
      </c>
      <c r="D19" s="40" t="s">
        <v>46</v>
      </c>
      <c r="E19" s="40" t="s">
        <v>46</v>
      </c>
      <c r="F19" s="40">
        <f t="shared" ref="F19:M19" si="1">SUM(F25)</f>
        <v>0</v>
      </c>
      <c r="G19" s="40">
        <f t="shared" si="1"/>
        <v>0</v>
      </c>
      <c r="H19" s="40">
        <f t="shared" si="1"/>
        <v>0</v>
      </c>
      <c r="I19" s="40">
        <f t="shared" si="1"/>
        <v>0</v>
      </c>
      <c r="J19" s="40">
        <f t="shared" si="1"/>
        <v>0</v>
      </c>
      <c r="K19" s="40">
        <f t="shared" si="1"/>
        <v>0</v>
      </c>
      <c r="L19" s="40">
        <f t="shared" si="1"/>
        <v>0</v>
      </c>
      <c r="M19" s="67">
        <f t="shared" si="1"/>
        <v>0</v>
      </c>
    </row>
    <row r="20" spans="1:13" ht="31.5">
      <c r="A20" s="43" t="s">
        <v>49</v>
      </c>
      <c r="B20" s="44" t="s">
        <v>50</v>
      </c>
      <c r="C20" s="45" t="s">
        <v>45</v>
      </c>
      <c r="D20" s="40" t="s">
        <v>46</v>
      </c>
      <c r="E20" s="40" t="s">
        <v>46</v>
      </c>
      <c r="F20" s="40">
        <f t="shared" ref="F20:M20" si="2">SUM(F43)</f>
        <v>0</v>
      </c>
      <c r="G20" s="40">
        <f t="shared" si="2"/>
        <v>0</v>
      </c>
      <c r="H20" s="40">
        <f t="shared" si="2"/>
        <v>0</v>
      </c>
      <c r="I20" s="40">
        <f t="shared" si="2"/>
        <v>0</v>
      </c>
      <c r="J20" s="40">
        <f t="shared" si="2"/>
        <v>0</v>
      </c>
      <c r="K20" s="40">
        <f t="shared" si="2"/>
        <v>0</v>
      </c>
      <c r="L20" s="40">
        <f t="shared" si="2"/>
        <v>0</v>
      </c>
      <c r="M20" s="67">
        <f t="shared" si="2"/>
        <v>16585.400000000001</v>
      </c>
    </row>
    <row r="21" spans="1:13" ht="78.75">
      <c r="A21" s="43" t="s">
        <v>51</v>
      </c>
      <c r="B21" s="44" t="s">
        <v>52</v>
      </c>
      <c r="C21" s="45" t="s">
        <v>45</v>
      </c>
      <c r="D21" s="40" t="s">
        <v>46</v>
      </c>
      <c r="E21" s="40" t="s">
        <v>46</v>
      </c>
      <c r="F21" s="40">
        <f t="shared" ref="F21:M21" si="3">SUM(F65)</f>
        <v>0</v>
      </c>
      <c r="G21" s="40">
        <f t="shared" si="3"/>
        <v>0</v>
      </c>
      <c r="H21" s="40">
        <f t="shared" si="3"/>
        <v>0</v>
      </c>
      <c r="I21" s="40">
        <f t="shared" si="3"/>
        <v>0</v>
      </c>
      <c r="J21" s="40">
        <f t="shared" si="3"/>
        <v>0</v>
      </c>
      <c r="K21" s="40">
        <f t="shared" si="3"/>
        <v>0</v>
      </c>
      <c r="L21" s="40">
        <f t="shared" si="3"/>
        <v>0</v>
      </c>
      <c r="M21" s="67">
        <f t="shared" si="3"/>
        <v>0</v>
      </c>
    </row>
    <row r="22" spans="1:13" ht="47.25">
      <c r="A22" s="43" t="s">
        <v>53</v>
      </c>
      <c r="B22" s="44" t="s">
        <v>54</v>
      </c>
      <c r="C22" s="45" t="s">
        <v>45</v>
      </c>
      <c r="D22" s="40" t="s">
        <v>46</v>
      </c>
      <c r="E22" s="40" t="s">
        <v>46</v>
      </c>
      <c r="F22" s="40">
        <f t="shared" ref="F22:M22" si="4">SUM(F68)</f>
        <v>0</v>
      </c>
      <c r="G22" s="40">
        <f t="shared" si="4"/>
        <v>0</v>
      </c>
      <c r="H22" s="40">
        <f t="shared" si="4"/>
        <v>0</v>
      </c>
      <c r="I22" s="40">
        <f t="shared" si="4"/>
        <v>0</v>
      </c>
      <c r="J22" s="40">
        <f t="shared" si="4"/>
        <v>0</v>
      </c>
      <c r="K22" s="40">
        <f t="shared" si="4"/>
        <v>0</v>
      </c>
      <c r="L22" s="40">
        <f t="shared" si="4"/>
        <v>0</v>
      </c>
      <c r="M22" s="67">
        <f t="shared" si="4"/>
        <v>0</v>
      </c>
    </row>
    <row r="23" spans="1:13" ht="47.25">
      <c r="A23" s="43" t="s">
        <v>55</v>
      </c>
      <c r="B23" s="44" t="s">
        <v>56</v>
      </c>
      <c r="C23" s="45" t="s">
        <v>45</v>
      </c>
      <c r="D23" s="40" t="s">
        <v>46</v>
      </c>
      <c r="E23" s="40" t="s">
        <v>46</v>
      </c>
      <c r="F23" s="40">
        <f t="shared" ref="F23:M24" si="5">SUM(F75)</f>
        <v>0</v>
      </c>
      <c r="G23" s="40">
        <f t="shared" si="5"/>
        <v>0</v>
      </c>
      <c r="H23" s="40">
        <f t="shared" si="5"/>
        <v>0</v>
      </c>
      <c r="I23" s="40">
        <f t="shared" si="5"/>
        <v>0</v>
      </c>
      <c r="J23" s="40">
        <f t="shared" si="5"/>
        <v>0</v>
      </c>
      <c r="K23" s="40">
        <f t="shared" si="5"/>
        <v>0</v>
      </c>
      <c r="L23" s="40">
        <f t="shared" si="5"/>
        <v>0</v>
      </c>
      <c r="M23" s="67">
        <f t="shared" si="5"/>
        <v>0</v>
      </c>
    </row>
    <row r="24" spans="1:13" ht="31.5">
      <c r="A24" s="43" t="s">
        <v>57</v>
      </c>
      <c r="B24" s="44" t="s">
        <v>58</v>
      </c>
      <c r="C24" s="45" t="s">
        <v>45</v>
      </c>
      <c r="D24" s="40" t="s">
        <v>46</v>
      </c>
      <c r="E24" s="40" t="s">
        <v>46</v>
      </c>
      <c r="F24" s="40">
        <f t="shared" si="5"/>
        <v>0</v>
      </c>
      <c r="G24" s="40">
        <f t="shared" si="5"/>
        <v>0</v>
      </c>
      <c r="H24" s="40">
        <f t="shared" si="5"/>
        <v>0</v>
      </c>
      <c r="I24" s="40">
        <f t="shared" si="5"/>
        <v>0</v>
      </c>
      <c r="J24" s="40">
        <f t="shared" si="5"/>
        <v>0</v>
      </c>
      <c r="K24" s="40">
        <f t="shared" si="5"/>
        <v>0</v>
      </c>
      <c r="L24" s="40">
        <f t="shared" si="5"/>
        <v>0</v>
      </c>
      <c r="M24" s="67">
        <f t="shared" si="5"/>
        <v>0</v>
      </c>
    </row>
    <row r="25" spans="1:13" ht="31.5">
      <c r="A25" s="43" t="s">
        <v>59</v>
      </c>
      <c r="B25" s="44" t="s">
        <v>60</v>
      </c>
      <c r="C25" s="45" t="s">
        <v>45</v>
      </c>
      <c r="D25" s="40" t="s">
        <v>46</v>
      </c>
      <c r="E25" s="40" t="s">
        <v>46</v>
      </c>
      <c r="F25" s="40">
        <f t="shared" ref="F25:M25" si="6">SUM(F26,F30,F33,F40)</f>
        <v>0</v>
      </c>
      <c r="G25" s="40">
        <f t="shared" si="6"/>
        <v>0</v>
      </c>
      <c r="H25" s="40">
        <f t="shared" si="6"/>
        <v>0</v>
      </c>
      <c r="I25" s="40">
        <f t="shared" si="6"/>
        <v>0</v>
      </c>
      <c r="J25" s="40">
        <f t="shared" si="6"/>
        <v>0</v>
      </c>
      <c r="K25" s="40">
        <f t="shared" si="6"/>
        <v>0</v>
      </c>
      <c r="L25" s="40">
        <f t="shared" si="6"/>
        <v>0</v>
      </c>
      <c r="M25" s="67">
        <f t="shared" si="6"/>
        <v>0</v>
      </c>
    </row>
    <row r="26" spans="1:13" ht="47.25">
      <c r="A26" s="43" t="s">
        <v>61</v>
      </c>
      <c r="B26" s="44" t="s">
        <v>62</v>
      </c>
      <c r="C26" s="45" t="s">
        <v>45</v>
      </c>
      <c r="D26" s="40" t="s">
        <v>46</v>
      </c>
      <c r="E26" s="40" t="s">
        <v>46</v>
      </c>
      <c r="F26" s="40">
        <f t="shared" ref="F26:M26" si="7">SUM(F27:F29)</f>
        <v>0</v>
      </c>
      <c r="G26" s="40">
        <f t="shared" si="7"/>
        <v>0</v>
      </c>
      <c r="H26" s="40">
        <f t="shared" si="7"/>
        <v>0</v>
      </c>
      <c r="I26" s="40">
        <f t="shared" si="7"/>
        <v>0</v>
      </c>
      <c r="J26" s="40">
        <f t="shared" si="7"/>
        <v>0</v>
      </c>
      <c r="K26" s="40">
        <f t="shared" si="7"/>
        <v>0</v>
      </c>
      <c r="L26" s="40">
        <f t="shared" si="7"/>
        <v>0</v>
      </c>
      <c r="M26" s="67">
        <f t="shared" si="7"/>
        <v>0</v>
      </c>
    </row>
    <row r="27" spans="1:13" ht="78.75">
      <c r="A27" s="43" t="s">
        <v>63</v>
      </c>
      <c r="B27" s="44" t="s">
        <v>64</v>
      </c>
      <c r="C27" s="45" t="s">
        <v>45</v>
      </c>
      <c r="D27" s="40" t="s">
        <v>46</v>
      </c>
      <c r="E27" s="40" t="s">
        <v>46</v>
      </c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67">
        <v>0</v>
      </c>
    </row>
    <row r="28" spans="1:13" ht="78.75">
      <c r="A28" s="43" t="s">
        <v>65</v>
      </c>
      <c r="B28" s="44" t="s">
        <v>66</v>
      </c>
      <c r="C28" s="45" t="s">
        <v>45</v>
      </c>
      <c r="D28" s="40" t="s">
        <v>46</v>
      </c>
      <c r="E28" s="40" t="s">
        <v>46</v>
      </c>
      <c r="F28" s="40">
        <v>0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67">
        <v>0</v>
      </c>
    </row>
    <row r="29" spans="1:13" ht="63">
      <c r="A29" s="43" t="s">
        <v>67</v>
      </c>
      <c r="B29" s="44" t="s">
        <v>68</v>
      </c>
      <c r="C29" s="45" t="s">
        <v>45</v>
      </c>
      <c r="D29" s="40" t="s">
        <v>46</v>
      </c>
      <c r="E29" s="40" t="s">
        <v>46</v>
      </c>
      <c r="F29" s="40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67">
        <v>0</v>
      </c>
    </row>
    <row r="30" spans="1:13" ht="47.25">
      <c r="A30" s="43" t="s">
        <v>69</v>
      </c>
      <c r="B30" s="44" t="s">
        <v>70</v>
      </c>
      <c r="C30" s="45" t="s">
        <v>45</v>
      </c>
      <c r="D30" s="40" t="s">
        <v>46</v>
      </c>
      <c r="E30" s="40" t="s">
        <v>46</v>
      </c>
      <c r="F30" s="40">
        <f t="shared" ref="F30:M30" si="8">SUM(F31:F32)</f>
        <v>0</v>
      </c>
      <c r="G30" s="40">
        <f t="shared" si="8"/>
        <v>0</v>
      </c>
      <c r="H30" s="40">
        <f t="shared" si="8"/>
        <v>0</v>
      </c>
      <c r="I30" s="40">
        <f t="shared" si="8"/>
        <v>0</v>
      </c>
      <c r="J30" s="40">
        <f t="shared" si="8"/>
        <v>0</v>
      </c>
      <c r="K30" s="40">
        <f t="shared" si="8"/>
        <v>0</v>
      </c>
      <c r="L30" s="40">
        <f t="shared" si="8"/>
        <v>0</v>
      </c>
      <c r="M30" s="67">
        <f t="shared" si="8"/>
        <v>0</v>
      </c>
    </row>
    <row r="31" spans="1:13" ht="78.75">
      <c r="A31" s="43" t="s">
        <v>71</v>
      </c>
      <c r="B31" s="44" t="s">
        <v>72</v>
      </c>
      <c r="C31" s="45" t="s">
        <v>45</v>
      </c>
      <c r="D31" s="40" t="s">
        <v>46</v>
      </c>
      <c r="E31" s="40" t="s">
        <v>46</v>
      </c>
      <c r="F31" s="40">
        <v>0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67">
        <v>0</v>
      </c>
    </row>
    <row r="32" spans="1:13" ht="47.25">
      <c r="A32" s="43" t="s">
        <v>73</v>
      </c>
      <c r="B32" s="44" t="s">
        <v>74</v>
      </c>
      <c r="C32" s="45" t="s">
        <v>45</v>
      </c>
      <c r="D32" s="40" t="s">
        <v>46</v>
      </c>
      <c r="E32" s="40" t="s">
        <v>46</v>
      </c>
      <c r="F32" s="40">
        <v>0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67">
        <v>0</v>
      </c>
    </row>
    <row r="33" spans="1:13" ht="63">
      <c r="A33" s="43" t="s">
        <v>75</v>
      </c>
      <c r="B33" s="44" t="s">
        <v>76</v>
      </c>
      <c r="C33" s="45" t="s">
        <v>45</v>
      </c>
      <c r="D33" s="40" t="s">
        <v>46</v>
      </c>
      <c r="E33" s="40" t="s">
        <v>46</v>
      </c>
      <c r="F33" s="40">
        <f t="shared" ref="F33:M33" si="9">SUM(F34:F39)</f>
        <v>0</v>
      </c>
      <c r="G33" s="40">
        <f t="shared" si="9"/>
        <v>0</v>
      </c>
      <c r="H33" s="40">
        <f t="shared" si="9"/>
        <v>0</v>
      </c>
      <c r="I33" s="40">
        <f t="shared" si="9"/>
        <v>0</v>
      </c>
      <c r="J33" s="40">
        <f t="shared" si="9"/>
        <v>0</v>
      </c>
      <c r="K33" s="40">
        <f t="shared" si="9"/>
        <v>0</v>
      </c>
      <c r="L33" s="40">
        <f t="shared" si="9"/>
        <v>0</v>
      </c>
      <c r="M33" s="67">
        <f t="shared" si="9"/>
        <v>0</v>
      </c>
    </row>
    <row r="34" spans="1:13" ht="141.75">
      <c r="A34" s="43" t="s">
        <v>77</v>
      </c>
      <c r="B34" s="44" t="s">
        <v>78</v>
      </c>
      <c r="C34" s="45" t="s">
        <v>45</v>
      </c>
      <c r="D34" s="40" t="s">
        <v>46</v>
      </c>
      <c r="E34" s="40" t="s">
        <v>46</v>
      </c>
      <c r="F34" s="40">
        <v>0</v>
      </c>
      <c r="G34" s="40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67">
        <v>0</v>
      </c>
    </row>
    <row r="35" spans="1:13" ht="126">
      <c r="A35" s="43" t="s">
        <v>77</v>
      </c>
      <c r="B35" s="44" t="s">
        <v>79</v>
      </c>
      <c r="C35" s="45" t="s">
        <v>45</v>
      </c>
      <c r="D35" s="40" t="s">
        <v>46</v>
      </c>
      <c r="E35" s="40" t="s">
        <v>46</v>
      </c>
      <c r="F35" s="40">
        <v>0</v>
      </c>
      <c r="G35" s="40">
        <v>0</v>
      </c>
      <c r="H35" s="40">
        <v>0</v>
      </c>
      <c r="I35" s="40">
        <v>0</v>
      </c>
      <c r="J35" s="40">
        <v>0</v>
      </c>
      <c r="K35" s="40">
        <v>0</v>
      </c>
      <c r="L35" s="40">
        <v>0</v>
      </c>
      <c r="M35" s="67">
        <v>0</v>
      </c>
    </row>
    <row r="36" spans="1:13" ht="126">
      <c r="A36" s="43" t="s">
        <v>77</v>
      </c>
      <c r="B36" s="44" t="s">
        <v>80</v>
      </c>
      <c r="C36" s="45" t="s">
        <v>45</v>
      </c>
      <c r="D36" s="40" t="s">
        <v>46</v>
      </c>
      <c r="E36" s="40" t="s">
        <v>46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67">
        <v>0</v>
      </c>
    </row>
    <row r="37" spans="1:13" ht="141.75">
      <c r="A37" s="43" t="s">
        <v>81</v>
      </c>
      <c r="B37" s="44" t="s">
        <v>78</v>
      </c>
      <c r="C37" s="45" t="s">
        <v>45</v>
      </c>
      <c r="D37" s="40" t="s">
        <v>46</v>
      </c>
      <c r="E37" s="40" t="s">
        <v>46</v>
      </c>
      <c r="F37" s="40">
        <v>0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67">
        <v>0</v>
      </c>
    </row>
    <row r="38" spans="1:13" ht="126">
      <c r="A38" s="43" t="s">
        <v>81</v>
      </c>
      <c r="B38" s="44" t="s">
        <v>79</v>
      </c>
      <c r="C38" s="45" t="s">
        <v>45</v>
      </c>
      <c r="D38" s="40" t="s">
        <v>46</v>
      </c>
      <c r="E38" s="40" t="s">
        <v>46</v>
      </c>
      <c r="F38" s="40">
        <v>0</v>
      </c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67">
        <v>0</v>
      </c>
    </row>
    <row r="39" spans="1:13" ht="126">
      <c r="A39" s="43" t="s">
        <v>81</v>
      </c>
      <c r="B39" s="44" t="s">
        <v>82</v>
      </c>
      <c r="C39" s="45" t="s">
        <v>45</v>
      </c>
      <c r="D39" s="40" t="s">
        <v>46</v>
      </c>
      <c r="E39" s="40" t="s">
        <v>46</v>
      </c>
      <c r="F39" s="40">
        <v>0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67">
        <v>0</v>
      </c>
    </row>
    <row r="40" spans="1:13" ht="110.25">
      <c r="A40" s="43" t="s">
        <v>83</v>
      </c>
      <c r="B40" s="44" t="s">
        <v>84</v>
      </c>
      <c r="C40" s="45" t="s">
        <v>45</v>
      </c>
      <c r="D40" s="40" t="s">
        <v>46</v>
      </c>
      <c r="E40" s="40" t="s">
        <v>46</v>
      </c>
      <c r="F40" s="40">
        <f t="shared" ref="F40:M40" si="10">SUM(F41:F42)</f>
        <v>0</v>
      </c>
      <c r="G40" s="40">
        <f t="shared" si="10"/>
        <v>0</v>
      </c>
      <c r="H40" s="40">
        <f t="shared" si="10"/>
        <v>0</v>
      </c>
      <c r="I40" s="40">
        <f t="shared" si="10"/>
        <v>0</v>
      </c>
      <c r="J40" s="40">
        <f t="shared" si="10"/>
        <v>0</v>
      </c>
      <c r="K40" s="40">
        <f t="shared" si="10"/>
        <v>0</v>
      </c>
      <c r="L40" s="40">
        <f t="shared" si="10"/>
        <v>0</v>
      </c>
      <c r="M40" s="67">
        <f t="shared" si="10"/>
        <v>0</v>
      </c>
    </row>
    <row r="41" spans="1:13" ht="94.5">
      <c r="A41" s="43" t="s">
        <v>85</v>
      </c>
      <c r="B41" s="44" t="s">
        <v>86</v>
      </c>
      <c r="C41" s="45" t="s">
        <v>45</v>
      </c>
      <c r="D41" s="40" t="s">
        <v>46</v>
      </c>
      <c r="E41" s="40" t="s">
        <v>46</v>
      </c>
      <c r="F41" s="40">
        <v>0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67">
        <v>0</v>
      </c>
    </row>
    <row r="42" spans="1:13" ht="94.5">
      <c r="A42" s="43" t="s">
        <v>87</v>
      </c>
      <c r="B42" s="44" t="s">
        <v>88</v>
      </c>
      <c r="C42" s="45" t="s">
        <v>45</v>
      </c>
      <c r="D42" s="40" t="s">
        <v>46</v>
      </c>
      <c r="E42" s="40" t="s">
        <v>46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67">
        <v>0</v>
      </c>
    </row>
    <row r="43" spans="1:13" ht="47.25">
      <c r="A43" s="43" t="s">
        <v>89</v>
      </c>
      <c r="B43" s="44" t="s">
        <v>90</v>
      </c>
      <c r="C43" s="45" t="s">
        <v>45</v>
      </c>
      <c r="D43" s="40" t="s">
        <v>46</v>
      </c>
      <c r="E43" s="40" t="s">
        <v>46</v>
      </c>
      <c r="F43" s="40">
        <f t="shared" ref="F43:M43" si="11">SUM(F44,F48,F51,F62)</f>
        <v>0</v>
      </c>
      <c r="G43" s="40">
        <f t="shared" si="11"/>
        <v>0</v>
      </c>
      <c r="H43" s="40">
        <f t="shared" si="11"/>
        <v>0</v>
      </c>
      <c r="I43" s="40">
        <f t="shared" si="11"/>
        <v>0</v>
      </c>
      <c r="J43" s="40">
        <f t="shared" si="11"/>
        <v>0</v>
      </c>
      <c r="K43" s="40">
        <f t="shared" si="11"/>
        <v>0</v>
      </c>
      <c r="L43" s="40">
        <f t="shared" si="11"/>
        <v>0</v>
      </c>
      <c r="M43" s="67">
        <f t="shared" si="11"/>
        <v>16585.400000000001</v>
      </c>
    </row>
    <row r="44" spans="1:13" ht="78.75">
      <c r="A44" s="43" t="s">
        <v>91</v>
      </c>
      <c r="B44" s="44" t="s">
        <v>92</v>
      </c>
      <c r="C44" s="45" t="s">
        <v>45</v>
      </c>
      <c r="D44" s="40" t="s">
        <v>46</v>
      </c>
      <c r="E44" s="40" t="s">
        <v>46</v>
      </c>
      <c r="F44" s="40">
        <f t="shared" ref="F44:M44" si="12">SUM(F45,F46)</f>
        <v>0</v>
      </c>
      <c r="G44" s="40">
        <f t="shared" si="12"/>
        <v>0</v>
      </c>
      <c r="H44" s="40">
        <f t="shared" si="12"/>
        <v>0</v>
      </c>
      <c r="I44" s="40">
        <f t="shared" si="12"/>
        <v>0</v>
      </c>
      <c r="J44" s="40">
        <f t="shared" si="12"/>
        <v>0</v>
      </c>
      <c r="K44" s="40">
        <f t="shared" si="12"/>
        <v>0</v>
      </c>
      <c r="L44" s="40">
        <f t="shared" si="12"/>
        <v>0</v>
      </c>
      <c r="M44" s="67">
        <f t="shared" si="12"/>
        <v>0</v>
      </c>
    </row>
    <row r="45" spans="1:13" ht="31.5">
      <c r="A45" s="43" t="s">
        <v>93</v>
      </c>
      <c r="B45" s="44" t="s">
        <v>94</v>
      </c>
      <c r="C45" s="45" t="s">
        <v>45</v>
      </c>
      <c r="D45" s="40" t="s">
        <v>46</v>
      </c>
      <c r="E45" s="40" t="s">
        <v>46</v>
      </c>
      <c r="F45" s="40">
        <v>0</v>
      </c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67">
        <v>0</v>
      </c>
    </row>
    <row r="46" spans="1:13" ht="78.75">
      <c r="A46" s="43" t="s">
        <v>95</v>
      </c>
      <c r="B46" s="44" t="s">
        <v>96</v>
      </c>
      <c r="C46" s="45" t="s">
        <v>45</v>
      </c>
      <c r="D46" s="40" t="s">
        <v>46</v>
      </c>
      <c r="E46" s="40" t="s">
        <v>46</v>
      </c>
      <c r="F46" s="40">
        <f>F47</f>
        <v>0</v>
      </c>
      <c r="G46" s="40">
        <f t="shared" ref="G46:M46" si="13">G47</f>
        <v>0</v>
      </c>
      <c r="H46" s="40">
        <f t="shared" si="13"/>
        <v>0</v>
      </c>
      <c r="I46" s="40">
        <f t="shared" si="13"/>
        <v>0</v>
      </c>
      <c r="J46" s="40">
        <f t="shared" si="13"/>
        <v>0</v>
      </c>
      <c r="K46" s="40">
        <f t="shared" si="13"/>
        <v>0</v>
      </c>
      <c r="L46" s="40">
        <f t="shared" si="13"/>
        <v>0</v>
      </c>
      <c r="M46" s="40">
        <f t="shared" si="13"/>
        <v>0</v>
      </c>
    </row>
    <row r="47" spans="1:13" ht="15.75">
      <c r="A47" s="43" t="s">
        <v>97</v>
      </c>
      <c r="B47" s="44" t="s">
        <v>98</v>
      </c>
      <c r="C47" s="45" t="s">
        <v>99</v>
      </c>
      <c r="D47" s="40" t="s">
        <v>46</v>
      </c>
      <c r="E47" s="40" t="s">
        <v>46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67">
        <v>0</v>
      </c>
    </row>
    <row r="48" spans="1:13" ht="47.25">
      <c r="A48" s="43" t="s">
        <v>100</v>
      </c>
      <c r="B48" s="44" t="s">
        <v>101</v>
      </c>
      <c r="C48" s="45" t="s">
        <v>45</v>
      </c>
      <c r="D48" s="40" t="s">
        <v>46</v>
      </c>
      <c r="E48" s="40" t="s">
        <v>46</v>
      </c>
      <c r="F48" s="40">
        <f t="shared" ref="F48:M48" si="14">SUM(F49,F50)</f>
        <v>0</v>
      </c>
      <c r="G48" s="40">
        <f t="shared" si="14"/>
        <v>0</v>
      </c>
      <c r="H48" s="40">
        <f t="shared" si="14"/>
        <v>0</v>
      </c>
      <c r="I48" s="40">
        <f t="shared" si="14"/>
        <v>0</v>
      </c>
      <c r="J48" s="40">
        <f t="shared" si="14"/>
        <v>0</v>
      </c>
      <c r="K48" s="40">
        <f t="shared" si="14"/>
        <v>0</v>
      </c>
      <c r="L48" s="40">
        <f t="shared" si="14"/>
        <v>0</v>
      </c>
      <c r="M48" s="67">
        <f t="shared" si="14"/>
        <v>0</v>
      </c>
    </row>
    <row r="49" spans="1:14" ht="31.5">
      <c r="A49" s="43" t="s">
        <v>105</v>
      </c>
      <c r="B49" s="44" t="s">
        <v>106</v>
      </c>
      <c r="C49" s="45" t="s">
        <v>45</v>
      </c>
      <c r="D49" s="40" t="s">
        <v>46</v>
      </c>
      <c r="E49" s="40" t="s">
        <v>46</v>
      </c>
      <c r="F49" s="40">
        <v>0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67">
        <v>0</v>
      </c>
    </row>
    <row r="50" spans="1:14" ht="47.25" customHeight="1">
      <c r="A50" s="43" t="s">
        <v>108</v>
      </c>
      <c r="B50" s="44" t="s">
        <v>109</v>
      </c>
      <c r="C50" s="45" t="s">
        <v>45</v>
      </c>
      <c r="D50" s="40" t="s">
        <v>46</v>
      </c>
      <c r="E50" s="40" t="s">
        <v>46</v>
      </c>
      <c r="F50" s="40">
        <v>0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67">
        <v>0</v>
      </c>
    </row>
    <row r="51" spans="1:14" ht="47.25" customHeight="1">
      <c r="A51" s="43" t="s">
        <v>110</v>
      </c>
      <c r="B51" s="44" t="s">
        <v>111</v>
      </c>
      <c r="C51" s="45" t="s">
        <v>45</v>
      </c>
      <c r="D51" s="40" t="s">
        <v>46</v>
      </c>
      <c r="E51" s="40" t="s">
        <v>46</v>
      </c>
      <c r="F51" s="40">
        <f t="shared" ref="F51:M51" si="15">SUM(F52,F54,F55,F56,F57,F59,F60,F61)</f>
        <v>0</v>
      </c>
      <c r="G51" s="40">
        <f t="shared" si="15"/>
        <v>0</v>
      </c>
      <c r="H51" s="40">
        <f t="shared" si="15"/>
        <v>0</v>
      </c>
      <c r="I51" s="40">
        <f t="shared" si="15"/>
        <v>0</v>
      </c>
      <c r="J51" s="40">
        <f t="shared" si="15"/>
        <v>0</v>
      </c>
      <c r="K51" s="40">
        <f t="shared" si="15"/>
        <v>0</v>
      </c>
      <c r="L51" s="40">
        <f t="shared" si="15"/>
        <v>0</v>
      </c>
      <c r="M51" s="67">
        <f t="shared" si="15"/>
        <v>16585.400000000001</v>
      </c>
    </row>
    <row r="52" spans="1:14" ht="47.25">
      <c r="A52" s="43" t="s">
        <v>112</v>
      </c>
      <c r="B52" s="44" t="s">
        <v>113</v>
      </c>
      <c r="C52" s="45" t="s">
        <v>45</v>
      </c>
      <c r="D52" s="40" t="s">
        <v>46</v>
      </c>
      <c r="E52" s="40" t="s">
        <v>46</v>
      </c>
      <c r="F52" s="40">
        <f t="shared" ref="F52:M52" si="16">SUM(F53:F53)</f>
        <v>0</v>
      </c>
      <c r="G52" s="40">
        <f t="shared" si="16"/>
        <v>0</v>
      </c>
      <c r="H52" s="40">
        <f t="shared" si="16"/>
        <v>0</v>
      </c>
      <c r="I52" s="40">
        <f t="shared" si="16"/>
        <v>0</v>
      </c>
      <c r="J52" s="40">
        <f t="shared" si="16"/>
        <v>0</v>
      </c>
      <c r="K52" s="40">
        <f t="shared" si="16"/>
        <v>0</v>
      </c>
      <c r="L52" s="40">
        <f t="shared" si="16"/>
        <v>0</v>
      </c>
      <c r="M52" s="67">
        <f t="shared" si="16"/>
        <v>16585.400000000001</v>
      </c>
    </row>
    <row r="53" spans="1:14" ht="63">
      <c r="A53" s="43" t="s">
        <v>114</v>
      </c>
      <c r="B53" s="44" t="s">
        <v>115</v>
      </c>
      <c r="C53" s="45" t="s">
        <v>116</v>
      </c>
      <c r="D53" s="40" t="s">
        <v>46</v>
      </c>
      <c r="E53" s="40" t="s">
        <v>46</v>
      </c>
      <c r="F53" s="40">
        <v>0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67">
        <v>16585.400000000001</v>
      </c>
      <c r="N53" s="218">
        <f>240.6*1136/(80+1136)</f>
        <v>224.77105263157893</v>
      </c>
    </row>
    <row r="54" spans="1:14" ht="47.25">
      <c r="A54" s="43" t="s">
        <v>118</v>
      </c>
      <c r="B54" s="44" t="s">
        <v>119</v>
      </c>
      <c r="C54" s="45" t="s">
        <v>45</v>
      </c>
      <c r="D54" s="40" t="s">
        <v>46</v>
      </c>
      <c r="E54" s="40" t="s">
        <v>46</v>
      </c>
      <c r="F54" s="40">
        <v>0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67">
        <v>0</v>
      </c>
    </row>
    <row r="55" spans="1:14" ht="47.25">
      <c r="A55" s="43" t="s">
        <v>121</v>
      </c>
      <c r="B55" s="44" t="s">
        <v>122</v>
      </c>
      <c r="C55" s="45" t="s">
        <v>45</v>
      </c>
      <c r="D55" s="40" t="s">
        <v>46</v>
      </c>
      <c r="E55" s="40" t="s">
        <v>46</v>
      </c>
      <c r="F55" s="40">
        <v>0</v>
      </c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67">
        <v>0</v>
      </c>
    </row>
    <row r="56" spans="1:14" ht="47.25">
      <c r="A56" s="43" t="s">
        <v>123</v>
      </c>
      <c r="B56" s="44" t="s">
        <v>124</v>
      </c>
      <c r="C56" s="45" t="s">
        <v>45</v>
      </c>
      <c r="D56" s="40" t="s">
        <v>46</v>
      </c>
      <c r="E56" s="40" t="s">
        <v>46</v>
      </c>
      <c r="F56" s="40">
        <v>0</v>
      </c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67">
        <v>0</v>
      </c>
    </row>
    <row r="57" spans="1:14" ht="63">
      <c r="A57" s="43" t="s">
        <v>125</v>
      </c>
      <c r="B57" s="44" t="s">
        <v>126</v>
      </c>
      <c r="C57" s="45" t="s">
        <v>45</v>
      </c>
      <c r="D57" s="40" t="s">
        <v>46</v>
      </c>
      <c r="E57" s="40" t="s">
        <v>46</v>
      </c>
      <c r="F57" s="40">
        <f t="shared" ref="F57:M57" si="17">SUM(F58:F58)</f>
        <v>0</v>
      </c>
      <c r="G57" s="40">
        <f t="shared" si="17"/>
        <v>0</v>
      </c>
      <c r="H57" s="40">
        <f t="shared" si="17"/>
        <v>0</v>
      </c>
      <c r="I57" s="40">
        <f t="shared" si="17"/>
        <v>0</v>
      </c>
      <c r="J57" s="40">
        <f t="shared" si="17"/>
        <v>0</v>
      </c>
      <c r="K57" s="40">
        <f t="shared" si="17"/>
        <v>0</v>
      </c>
      <c r="L57" s="40">
        <f t="shared" si="17"/>
        <v>0</v>
      </c>
      <c r="M57" s="67">
        <f t="shared" si="17"/>
        <v>0</v>
      </c>
    </row>
    <row r="58" spans="1:14" ht="31.5">
      <c r="A58" s="43" t="s">
        <v>127</v>
      </c>
      <c r="B58" s="44" t="s">
        <v>128</v>
      </c>
      <c r="C58" s="45" t="s">
        <v>129</v>
      </c>
      <c r="D58" s="40" t="s">
        <v>46</v>
      </c>
      <c r="E58" s="40" t="s">
        <v>46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67">
        <v>0</v>
      </c>
    </row>
    <row r="59" spans="1:14" ht="63">
      <c r="A59" s="43" t="s">
        <v>130</v>
      </c>
      <c r="B59" s="44" t="s">
        <v>131</v>
      </c>
      <c r="C59" s="45" t="s">
        <v>45</v>
      </c>
      <c r="D59" s="40" t="s">
        <v>46</v>
      </c>
      <c r="E59" s="40" t="s">
        <v>46</v>
      </c>
      <c r="F59" s="40">
        <v>0</v>
      </c>
      <c r="G59" s="40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67">
        <v>0</v>
      </c>
    </row>
    <row r="60" spans="1:14" ht="63">
      <c r="A60" s="43" t="s">
        <v>132</v>
      </c>
      <c r="B60" s="44" t="s">
        <v>133</v>
      </c>
      <c r="C60" s="45" t="s">
        <v>45</v>
      </c>
      <c r="D60" s="40" t="s">
        <v>46</v>
      </c>
      <c r="E60" s="40" t="s">
        <v>46</v>
      </c>
      <c r="F60" s="40">
        <v>0</v>
      </c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67">
        <v>0</v>
      </c>
    </row>
    <row r="61" spans="1:14" ht="63">
      <c r="A61" s="43" t="s">
        <v>134</v>
      </c>
      <c r="B61" s="44" t="s">
        <v>135</v>
      </c>
      <c r="C61" s="45" t="s">
        <v>45</v>
      </c>
      <c r="D61" s="40" t="s">
        <v>46</v>
      </c>
      <c r="E61" s="40" t="s">
        <v>46</v>
      </c>
      <c r="F61" s="40">
        <v>0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67">
        <v>0</v>
      </c>
    </row>
    <row r="62" spans="1:14" ht="63">
      <c r="A62" s="43" t="s">
        <v>136</v>
      </c>
      <c r="B62" s="44" t="s">
        <v>137</v>
      </c>
      <c r="C62" s="45" t="s">
        <v>45</v>
      </c>
      <c r="D62" s="40" t="s">
        <v>46</v>
      </c>
      <c r="E62" s="40" t="s">
        <v>46</v>
      </c>
      <c r="F62" s="40">
        <f t="shared" ref="F62:M62" si="18">SUM(F63,F64)</f>
        <v>0</v>
      </c>
      <c r="G62" s="40">
        <f t="shared" si="18"/>
        <v>0</v>
      </c>
      <c r="H62" s="40">
        <f t="shared" si="18"/>
        <v>0</v>
      </c>
      <c r="I62" s="40">
        <f t="shared" si="18"/>
        <v>0</v>
      </c>
      <c r="J62" s="40">
        <f t="shared" si="18"/>
        <v>0</v>
      </c>
      <c r="K62" s="40">
        <f t="shared" si="18"/>
        <v>0</v>
      </c>
      <c r="L62" s="40">
        <f t="shared" si="18"/>
        <v>0</v>
      </c>
      <c r="M62" s="67">
        <f t="shared" si="18"/>
        <v>0</v>
      </c>
    </row>
    <row r="63" spans="1:14" ht="47.25">
      <c r="A63" s="43" t="s">
        <v>138</v>
      </c>
      <c r="B63" s="44" t="s">
        <v>139</v>
      </c>
      <c r="C63" s="45" t="s">
        <v>45</v>
      </c>
      <c r="D63" s="40" t="s">
        <v>46</v>
      </c>
      <c r="E63" s="40" t="s">
        <v>46</v>
      </c>
      <c r="F63" s="40" t="s">
        <v>46</v>
      </c>
      <c r="G63" s="40" t="s">
        <v>46</v>
      </c>
      <c r="H63" s="40" t="s">
        <v>46</v>
      </c>
      <c r="I63" s="40" t="s">
        <v>46</v>
      </c>
      <c r="J63" s="40" t="s">
        <v>46</v>
      </c>
      <c r="K63" s="40" t="s">
        <v>46</v>
      </c>
      <c r="L63" s="40" t="s">
        <v>46</v>
      </c>
      <c r="M63" s="67" t="s">
        <v>46</v>
      </c>
    </row>
    <row r="64" spans="1:14" ht="63">
      <c r="A64" s="43" t="s">
        <v>140</v>
      </c>
      <c r="B64" s="44" t="s">
        <v>141</v>
      </c>
      <c r="C64" s="45" t="s">
        <v>45</v>
      </c>
      <c r="D64" s="40" t="s">
        <v>46</v>
      </c>
      <c r="E64" s="40" t="s">
        <v>46</v>
      </c>
      <c r="F64" s="40" t="s">
        <v>46</v>
      </c>
      <c r="G64" s="40" t="s">
        <v>46</v>
      </c>
      <c r="H64" s="40" t="s">
        <v>46</v>
      </c>
      <c r="I64" s="40" t="s">
        <v>46</v>
      </c>
      <c r="J64" s="40" t="s">
        <v>46</v>
      </c>
      <c r="K64" s="40" t="s">
        <v>46</v>
      </c>
      <c r="L64" s="40" t="s">
        <v>46</v>
      </c>
      <c r="M64" s="67" t="s">
        <v>46</v>
      </c>
    </row>
    <row r="65" spans="1:13" s="217" customFormat="1" ht="94.5">
      <c r="A65" s="43" t="s">
        <v>144</v>
      </c>
      <c r="B65" s="44" t="s">
        <v>145</v>
      </c>
      <c r="C65" s="45" t="s">
        <v>45</v>
      </c>
      <c r="D65" s="40" t="s">
        <v>46</v>
      </c>
      <c r="E65" s="40" t="s">
        <v>46</v>
      </c>
      <c r="F65" s="40">
        <f t="shared" ref="F65:M65" si="19">SUM(F66,F67)</f>
        <v>0</v>
      </c>
      <c r="G65" s="40">
        <f t="shared" si="19"/>
        <v>0</v>
      </c>
      <c r="H65" s="40">
        <f t="shared" si="19"/>
        <v>0</v>
      </c>
      <c r="I65" s="40">
        <f t="shared" si="19"/>
        <v>0</v>
      </c>
      <c r="J65" s="40">
        <f t="shared" si="19"/>
        <v>0</v>
      </c>
      <c r="K65" s="40">
        <f t="shared" si="19"/>
        <v>0</v>
      </c>
      <c r="L65" s="40">
        <f t="shared" si="19"/>
        <v>0</v>
      </c>
      <c r="M65" s="67">
        <f t="shared" si="19"/>
        <v>0</v>
      </c>
    </row>
    <row r="66" spans="1:13" s="217" customFormat="1" ht="78.75">
      <c r="A66" s="43" t="s">
        <v>147</v>
      </c>
      <c r="B66" s="44" t="s">
        <v>148</v>
      </c>
      <c r="C66" s="45" t="s">
        <v>45</v>
      </c>
      <c r="D66" s="40" t="s">
        <v>46</v>
      </c>
      <c r="E66" s="40" t="s">
        <v>46</v>
      </c>
      <c r="F66" s="40">
        <v>0</v>
      </c>
      <c r="G66" s="40">
        <v>0</v>
      </c>
      <c r="H66" s="40">
        <v>0</v>
      </c>
      <c r="I66" s="40">
        <v>0</v>
      </c>
      <c r="J66" s="40">
        <v>0</v>
      </c>
      <c r="K66" s="40">
        <v>0</v>
      </c>
      <c r="L66" s="40">
        <v>0</v>
      </c>
      <c r="M66" s="67">
        <v>0</v>
      </c>
    </row>
    <row r="67" spans="1:13" ht="78.75">
      <c r="A67" s="43" t="s">
        <v>150</v>
      </c>
      <c r="B67" s="44" t="s">
        <v>151</v>
      </c>
      <c r="C67" s="45" t="s">
        <v>45</v>
      </c>
      <c r="D67" s="40" t="s">
        <v>46</v>
      </c>
      <c r="E67" s="40" t="s">
        <v>46</v>
      </c>
      <c r="F67" s="40">
        <v>0</v>
      </c>
      <c r="G67" s="40">
        <v>0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67">
        <v>0</v>
      </c>
    </row>
    <row r="68" spans="1:13" s="217" customFormat="1" ht="47.25">
      <c r="A68" s="43" t="s">
        <v>154</v>
      </c>
      <c r="B68" s="44" t="s">
        <v>155</v>
      </c>
      <c r="C68" s="45" t="s">
        <v>45</v>
      </c>
      <c r="D68" s="40" t="s">
        <v>46</v>
      </c>
      <c r="E68" s="40" t="s">
        <v>46</v>
      </c>
      <c r="F68" s="40">
        <f t="shared" ref="F68:M68" si="20">SUM(F69:F71)</f>
        <v>0</v>
      </c>
      <c r="G68" s="40">
        <f t="shared" si="20"/>
        <v>0</v>
      </c>
      <c r="H68" s="40">
        <f t="shared" si="20"/>
        <v>0</v>
      </c>
      <c r="I68" s="40">
        <f t="shared" si="20"/>
        <v>0</v>
      </c>
      <c r="J68" s="40">
        <f t="shared" si="20"/>
        <v>0</v>
      </c>
      <c r="K68" s="40">
        <f t="shared" si="20"/>
        <v>0</v>
      </c>
      <c r="L68" s="40">
        <f t="shared" si="20"/>
        <v>0</v>
      </c>
      <c r="M68" s="67">
        <f t="shared" si="20"/>
        <v>0</v>
      </c>
    </row>
    <row r="69" spans="1:13" s="217" customFormat="1" ht="31.5">
      <c r="A69" s="43" t="s">
        <v>157</v>
      </c>
      <c r="B69" s="44" t="s">
        <v>158</v>
      </c>
      <c r="C69" s="45" t="s">
        <v>159</v>
      </c>
      <c r="D69" s="40" t="s">
        <v>46</v>
      </c>
      <c r="E69" s="40" t="s">
        <v>46</v>
      </c>
      <c r="F69" s="40">
        <v>0</v>
      </c>
      <c r="G69" s="40">
        <v>0</v>
      </c>
      <c r="H69" s="40">
        <v>0</v>
      </c>
      <c r="I69" s="40">
        <v>0</v>
      </c>
      <c r="J69" s="40">
        <v>0</v>
      </c>
      <c r="K69" s="40">
        <v>0</v>
      </c>
      <c r="L69" s="40">
        <v>0</v>
      </c>
      <c r="M69" s="67">
        <v>0</v>
      </c>
    </row>
    <row r="70" spans="1:13" s="217" customFormat="1" ht="78.75">
      <c r="A70" s="43" t="s">
        <v>161</v>
      </c>
      <c r="B70" s="44" t="s">
        <v>162</v>
      </c>
      <c r="C70" s="45" t="s">
        <v>163</v>
      </c>
      <c r="D70" s="40" t="s">
        <v>46</v>
      </c>
      <c r="E70" s="40" t="s">
        <v>46</v>
      </c>
      <c r="F70" s="40">
        <v>0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67">
        <v>0</v>
      </c>
    </row>
    <row r="71" spans="1:13" ht="63">
      <c r="A71" s="43" t="s">
        <v>165</v>
      </c>
      <c r="B71" s="44" t="s">
        <v>166</v>
      </c>
      <c r="C71" s="45" t="s">
        <v>167</v>
      </c>
      <c r="D71" s="40" t="s">
        <v>46</v>
      </c>
      <c r="E71" s="40" t="s">
        <v>46</v>
      </c>
      <c r="F71" s="40">
        <v>0</v>
      </c>
      <c r="G71" s="40">
        <v>0</v>
      </c>
      <c r="H71" s="40">
        <v>0</v>
      </c>
      <c r="I71" s="40">
        <v>0</v>
      </c>
      <c r="J71" s="40">
        <v>0</v>
      </c>
      <c r="K71" s="40">
        <v>0</v>
      </c>
      <c r="L71" s="40">
        <v>0</v>
      </c>
      <c r="M71" s="67">
        <v>0</v>
      </c>
    </row>
    <row r="72" spans="1:13" ht="47.25">
      <c r="A72" s="43" t="s">
        <v>170</v>
      </c>
      <c r="B72" s="44" t="s">
        <v>171</v>
      </c>
      <c r="C72" s="45" t="s">
        <v>172</v>
      </c>
      <c r="D72" s="40" t="s">
        <v>46</v>
      </c>
      <c r="E72" s="40" t="s">
        <v>46</v>
      </c>
      <c r="F72" s="40">
        <v>0</v>
      </c>
      <c r="G72" s="40">
        <v>0</v>
      </c>
      <c r="H72" s="40">
        <v>0</v>
      </c>
      <c r="I72" s="40">
        <v>0</v>
      </c>
      <c r="J72" s="40">
        <v>0</v>
      </c>
      <c r="K72" s="40">
        <v>0</v>
      </c>
      <c r="L72" s="40">
        <v>0</v>
      </c>
      <c r="M72" s="67">
        <v>0</v>
      </c>
    </row>
    <row r="73" spans="1:13" ht="47.25">
      <c r="A73" s="43" t="s">
        <v>173</v>
      </c>
      <c r="B73" s="44" t="s">
        <v>174</v>
      </c>
      <c r="C73" s="45" t="s">
        <v>175</v>
      </c>
      <c r="D73" s="40" t="s">
        <v>46</v>
      </c>
      <c r="E73" s="40" t="s">
        <v>46</v>
      </c>
      <c r="F73" s="40">
        <v>0</v>
      </c>
      <c r="G73" s="40">
        <v>0</v>
      </c>
      <c r="H73" s="40">
        <v>0</v>
      </c>
      <c r="I73" s="40">
        <v>0</v>
      </c>
      <c r="J73" s="40">
        <v>0</v>
      </c>
      <c r="K73" s="40">
        <v>0</v>
      </c>
      <c r="L73" s="40">
        <v>0</v>
      </c>
      <c r="M73" s="67">
        <v>0</v>
      </c>
    </row>
    <row r="74" spans="1:13" ht="15.75">
      <c r="A74" s="43" t="s">
        <v>176</v>
      </c>
      <c r="B74" s="44" t="s">
        <v>177</v>
      </c>
      <c r="C74" s="45" t="s">
        <v>178</v>
      </c>
      <c r="D74" s="40" t="s">
        <v>46</v>
      </c>
      <c r="E74" s="40" t="s">
        <v>46</v>
      </c>
      <c r="F74" s="40">
        <v>0</v>
      </c>
      <c r="G74" s="40">
        <v>0</v>
      </c>
      <c r="H74" s="40">
        <v>0</v>
      </c>
      <c r="I74" s="40">
        <v>0</v>
      </c>
      <c r="J74" s="40">
        <v>0</v>
      </c>
      <c r="K74" s="40">
        <v>0</v>
      </c>
      <c r="L74" s="40">
        <v>0</v>
      </c>
      <c r="M74" s="67">
        <v>0</v>
      </c>
    </row>
    <row r="75" spans="1:13" ht="47.25">
      <c r="A75" s="43" t="s">
        <v>179</v>
      </c>
      <c r="B75" s="44" t="s">
        <v>180</v>
      </c>
      <c r="C75" s="45" t="s">
        <v>45</v>
      </c>
      <c r="D75" s="40" t="s">
        <v>46</v>
      </c>
      <c r="E75" s="40" t="s">
        <v>46</v>
      </c>
      <c r="F75" s="40">
        <v>0</v>
      </c>
      <c r="G75" s="40">
        <v>0</v>
      </c>
      <c r="H75" s="40">
        <v>0</v>
      </c>
      <c r="I75" s="40">
        <v>0</v>
      </c>
      <c r="J75" s="40">
        <v>0</v>
      </c>
      <c r="K75" s="40">
        <v>0</v>
      </c>
      <c r="L75" s="40">
        <v>0</v>
      </c>
      <c r="M75" s="67">
        <v>0</v>
      </c>
    </row>
    <row r="76" spans="1:13" ht="31.5">
      <c r="A76" s="43" t="s">
        <v>182</v>
      </c>
      <c r="B76" s="44" t="s">
        <v>183</v>
      </c>
      <c r="C76" s="45" t="s">
        <v>45</v>
      </c>
      <c r="D76" s="40" t="s">
        <v>46</v>
      </c>
      <c r="E76" s="40" t="s">
        <v>46</v>
      </c>
      <c r="F76" s="40">
        <f t="shared" ref="F76:M76" si="21">SUM(F77:F85)</f>
        <v>0</v>
      </c>
      <c r="G76" s="40">
        <f t="shared" si="21"/>
        <v>0</v>
      </c>
      <c r="H76" s="40">
        <f t="shared" si="21"/>
        <v>0</v>
      </c>
      <c r="I76" s="40">
        <f t="shared" si="21"/>
        <v>0</v>
      </c>
      <c r="J76" s="40">
        <f t="shared" si="21"/>
        <v>0</v>
      </c>
      <c r="K76" s="40">
        <f t="shared" si="21"/>
        <v>0</v>
      </c>
      <c r="L76" s="40">
        <f t="shared" si="21"/>
        <v>0</v>
      </c>
      <c r="M76" s="67">
        <f t="shared" si="21"/>
        <v>0</v>
      </c>
    </row>
    <row r="77" spans="1:13" ht="31.5">
      <c r="A77" s="43" t="s">
        <v>185</v>
      </c>
      <c r="B77" s="44" t="s">
        <v>186</v>
      </c>
      <c r="C77" s="45" t="s">
        <v>187</v>
      </c>
      <c r="D77" s="40" t="s">
        <v>46</v>
      </c>
      <c r="E77" s="40" t="s">
        <v>46</v>
      </c>
      <c r="F77" s="40">
        <v>0</v>
      </c>
      <c r="G77" s="40">
        <v>0</v>
      </c>
      <c r="H77" s="40">
        <v>0</v>
      </c>
      <c r="I77" s="40">
        <v>0</v>
      </c>
      <c r="J77" s="40">
        <v>0</v>
      </c>
      <c r="K77" s="40">
        <v>0</v>
      </c>
      <c r="L77" s="40">
        <v>0</v>
      </c>
      <c r="M77" s="67">
        <v>0</v>
      </c>
    </row>
    <row r="78" spans="1:13" ht="31.5">
      <c r="A78" s="43" t="s">
        <v>189</v>
      </c>
      <c r="B78" s="44" t="s">
        <v>190</v>
      </c>
      <c r="C78" s="45" t="s">
        <v>191</v>
      </c>
      <c r="D78" s="40" t="s">
        <v>46</v>
      </c>
      <c r="E78" s="40" t="s">
        <v>46</v>
      </c>
      <c r="F78" s="40">
        <v>0</v>
      </c>
      <c r="G78" s="40">
        <v>0</v>
      </c>
      <c r="H78" s="40">
        <v>0</v>
      </c>
      <c r="I78" s="40">
        <v>0</v>
      </c>
      <c r="J78" s="40">
        <v>0</v>
      </c>
      <c r="K78" s="40">
        <v>0</v>
      </c>
      <c r="L78" s="40">
        <v>0</v>
      </c>
      <c r="M78" s="67">
        <v>0</v>
      </c>
    </row>
    <row r="79" spans="1:13" ht="31.5">
      <c r="A79" s="43" t="s">
        <v>193</v>
      </c>
      <c r="B79" s="44" t="s">
        <v>194</v>
      </c>
      <c r="C79" s="45" t="s">
        <v>195</v>
      </c>
      <c r="D79" s="40" t="s">
        <v>46</v>
      </c>
      <c r="E79" s="40" t="s">
        <v>46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67">
        <v>0</v>
      </c>
    </row>
    <row r="80" spans="1:13" ht="15.75">
      <c r="A80" s="43" t="s">
        <v>196</v>
      </c>
      <c r="B80" s="44" t="s">
        <v>197</v>
      </c>
      <c r="C80" s="45" t="s">
        <v>198</v>
      </c>
      <c r="D80" s="40" t="s">
        <v>46</v>
      </c>
      <c r="E80" s="40" t="s">
        <v>46</v>
      </c>
      <c r="F80" s="40">
        <v>0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67">
        <v>0</v>
      </c>
    </row>
    <row r="81" spans="1:13" ht="31.5">
      <c r="A81" s="43" t="s">
        <v>199</v>
      </c>
      <c r="B81" s="44" t="s">
        <v>200</v>
      </c>
      <c r="C81" s="45" t="s">
        <v>201</v>
      </c>
      <c r="D81" s="40" t="s">
        <v>46</v>
      </c>
      <c r="E81" s="40" t="s">
        <v>46</v>
      </c>
      <c r="F81" s="40">
        <v>0</v>
      </c>
      <c r="G81" s="40">
        <v>0</v>
      </c>
      <c r="H81" s="40">
        <v>0</v>
      </c>
      <c r="I81" s="40">
        <v>0</v>
      </c>
      <c r="J81" s="40">
        <v>0</v>
      </c>
      <c r="K81" s="40">
        <v>0</v>
      </c>
      <c r="L81" s="40">
        <v>0</v>
      </c>
      <c r="M81" s="67">
        <v>0</v>
      </c>
    </row>
    <row r="82" spans="1:13" ht="15.75">
      <c r="A82" s="43" t="s">
        <v>203</v>
      </c>
      <c r="B82" s="44" t="s">
        <v>204</v>
      </c>
      <c r="C82" s="45" t="s">
        <v>205</v>
      </c>
      <c r="D82" s="40" t="s">
        <v>46</v>
      </c>
      <c r="E82" s="40" t="s">
        <v>46</v>
      </c>
      <c r="F82" s="40">
        <v>0</v>
      </c>
      <c r="G82" s="40">
        <v>0</v>
      </c>
      <c r="H82" s="40">
        <v>0</v>
      </c>
      <c r="I82" s="40">
        <v>0</v>
      </c>
      <c r="J82" s="40">
        <v>0</v>
      </c>
      <c r="K82" s="40">
        <v>0</v>
      </c>
      <c r="L82" s="40">
        <v>0</v>
      </c>
      <c r="M82" s="67">
        <v>0</v>
      </c>
    </row>
    <row r="83" spans="1:13" ht="31.5">
      <c r="A83" s="43" t="s">
        <v>206</v>
      </c>
      <c r="B83" s="44" t="s">
        <v>207</v>
      </c>
      <c r="C83" s="45" t="s">
        <v>208</v>
      </c>
      <c r="D83" s="40" t="s">
        <v>46</v>
      </c>
      <c r="E83" s="40" t="s">
        <v>46</v>
      </c>
      <c r="F83" s="40">
        <v>0</v>
      </c>
      <c r="G83" s="40">
        <v>0</v>
      </c>
      <c r="H83" s="40">
        <v>0</v>
      </c>
      <c r="I83" s="40">
        <v>0</v>
      </c>
      <c r="J83" s="40">
        <v>0</v>
      </c>
      <c r="K83" s="40">
        <v>0</v>
      </c>
      <c r="L83" s="40">
        <v>0</v>
      </c>
      <c r="M83" s="67">
        <v>0</v>
      </c>
    </row>
    <row r="84" spans="1:13" ht="31.5">
      <c r="A84" s="43" t="s">
        <v>209</v>
      </c>
      <c r="B84" s="44" t="s">
        <v>210</v>
      </c>
      <c r="C84" s="45" t="s">
        <v>211</v>
      </c>
      <c r="D84" s="40" t="s">
        <v>46</v>
      </c>
      <c r="E84" s="40" t="s">
        <v>46</v>
      </c>
      <c r="F84" s="40">
        <v>0</v>
      </c>
      <c r="G84" s="40">
        <v>0</v>
      </c>
      <c r="H84" s="40">
        <v>0</v>
      </c>
      <c r="I84" s="40">
        <v>0</v>
      </c>
      <c r="J84" s="40">
        <v>0</v>
      </c>
      <c r="K84" s="40">
        <v>0</v>
      </c>
      <c r="L84" s="40">
        <v>0</v>
      </c>
      <c r="M84" s="67">
        <v>0</v>
      </c>
    </row>
    <row r="85" spans="1:13" ht="63">
      <c r="A85" s="43" t="s">
        <v>212</v>
      </c>
      <c r="B85" s="44" t="s">
        <v>213</v>
      </c>
      <c r="C85" s="45" t="s">
        <v>214</v>
      </c>
      <c r="D85" s="40" t="s">
        <v>46</v>
      </c>
      <c r="E85" s="40" t="s">
        <v>46</v>
      </c>
      <c r="F85" s="40">
        <v>0</v>
      </c>
      <c r="G85" s="40">
        <v>0</v>
      </c>
      <c r="H85" s="40">
        <v>0</v>
      </c>
      <c r="I85" s="40">
        <v>0</v>
      </c>
      <c r="J85" s="40">
        <v>0</v>
      </c>
      <c r="K85" s="40">
        <v>0</v>
      </c>
      <c r="L85" s="40">
        <v>0</v>
      </c>
      <c r="M85" s="67">
        <v>0</v>
      </c>
    </row>
    <row r="86" spans="1:13" ht="15.75">
      <c r="A86" s="240"/>
      <c r="B86" s="241"/>
      <c r="C86" s="242"/>
      <c r="D86" s="40"/>
      <c r="E86" s="40"/>
      <c r="F86" s="40"/>
      <c r="G86" s="40"/>
      <c r="H86" s="40"/>
      <c r="I86" s="40"/>
      <c r="J86" s="40"/>
      <c r="K86" s="40"/>
      <c r="L86" s="40"/>
      <c r="M86" s="40"/>
    </row>
    <row r="87" spans="1:13" ht="15.75">
      <c r="A87" s="240"/>
      <c r="B87" s="241"/>
      <c r="C87" s="242"/>
      <c r="D87" s="40"/>
      <c r="E87" s="40"/>
      <c r="F87" s="40"/>
      <c r="G87" s="40"/>
      <c r="H87" s="40"/>
      <c r="I87" s="40"/>
      <c r="J87" s="40"/>
      <c r="K87" s="40"/>
      <c r="L87" s="40"/>
      <c r="M87" s="40"/>
    </row>
    <row r="88" spans="1:13" ht="15.75">
      <c r="A88" s="240"/>
      <c r="B88" s="241"/>
      <c r="C88" s="242"/>
      <c r="D88" s="40"/>
      <c r="E88" s="40"/>
      <c r="F88" s="40"/>
      <c r="G88" s="40"/>
      <c r="H88" s="40"/>
      <c r="I88" s="40"/>
      <c r="J88" s="40"/>
      <c r="K88" s="40"/>
      <c r="L88" s="40"/>
      <c r="M88" s="40"/>
    </row>
    <row r="89" spans="1:13" ht="15.75">
      <c r="A89" s="240"/>
      <c r="B89" s="241"/>
      <c r="C89" s="242"/>
      <c r="D89" s="40"/>
      <c r="E89" s="40"/>
      <c r="F89" s="40"/>
      <c r="G89" s="40"/>
      <c r="H89" s="40"/>
      <c r="I89" s="40"/>
      <c r="J89" s="40"/>
      <c r="K89" s="40"/>
      <c r="L89" s="40"/>
      <c r="M89" s="40"/>
    </row>
    <row r="90" spans="1:13" ht="15.75">
      <c r="A90" s="240"/>
      <c r="B90" s="241"/>
      <c r="C90" s="242"/>
      <c r="D90" s="40"/>
      <c r="E90" s="40"/>
      <c r="F90" s="40"/>
      <c r="G90" s="40"/>
      <c r="H90" s="40"/>
      <c r="I90" s="40"/>
      <c r="J90" s="40"/>
      <c r="K90" s="40"/>
      <c r="L90" s="40"/>
      <c r="M90" s="40"/>
    </row>
    <row r="91" spans="1:13" ht="15.75">
      <c r="A91" s="240"/>
      <c r="B91" s="241"/>
      <c r="C91" s="242"/>
      <c r="D91" s="40"/>
      <c r="E91" s="40"/>
      <c r="F91" s="40"/>
      <c r="G91" s="40"/>
      <c r="H91" s="40"/>
      <c r="I91" s="40"/>
      <c r="J91" s="40"/>
      <c r="K91" s="40"/>
      <c r="L91" s="40"/>
      <c r="M91" s="40"/>
    </row>
    <row r="92" spans="1:13" ht="15.75">
      <c r="A92" s="240"/>
      <c r="B92" s="241"/>
      <c r="C92" s="242"/>
      <c r="D92" s="40"/>
      <c r="E92" s="40"/>
      <c r="F92" s="40"/>
      <c r="G92" s="40"/>
      <c r="H92" s="40"/>
      <c r="I92" s="40"/>
      <c r="J92" s="40"/>
      <c r="K92" s="40"/>
      <c r="L92" s="40"/>
      <c r="M92" s="40"/>
    </row>
    <row r="93" spans="1:13" ht="15.75">
      <c r="A93" s="240"/>
      <c r="B93" s="241"/>
      <c r="C93" s="242"/>
      <c r="D93" s="40"/>
      <c r="E93" s="40"/>
      <c r="F93" s="40"/>
      <c r="G93" s="40"/>
      <c r="H93" s="40"/>
      <c r="I93" s="40"/>
      <c r="J93" s="40"/>
      <c r="K93" s="40"/>
      <c r="L93" s="40"/>
      <c r="M93" s="40"/>
    </row>
    <row r="94" spans="1:13" ht="15.75">
      <c r="A94" s="240"/>
      <c r="B94" s="241"/>
      <c r="C94" s="242"/>
      <c r="D94" s="40"/>
      <c r="E94" s="40"/>
      <c r="F94" s="40"/>
      <c r="G94" s="40"/>
      <c r="H94" s="40"/>
      <c r="I94" s="40"/>
      <c r="J94" s="40"/>
      <c r="K94" s="40"/>
      <c r="L94" s="40"/>
      <c r="M94" s="40"/>
    </row>
    <row r="95" spans="1:13" ht="15.75">
      <c r="A95" s="240"/>
      <c r="B95" s="241"/>
      <c r="C95" s="242"/>
      <c r="D95" s="40"/>
      <c r="E95" s="40"/>
      <c r="F95" s="40"/>
      <c r="G95" s="40"/>
      <c r="H95" s="40"/>
      <c r="I95" s="40"/>
      <c r="J95" s="40"/>
      <c r="K95" s="40"/>
      <c r="L95" s="40"/>
      <c r="M95" s="40"/>
    </row>
    <row r="96" spans="1:13" ht="15.75">
      <c r="A96" s="240"/>
      <c r="B96" s="241"/>
      <c r="C96" s="242"/>
      <c r="D96" s="40"/>
      <c r="E96" s="40"/>
      <c r="F96" s="40"/>
      <c r="G96" s="40"/>
      <c r="H96" s="40"/>
      <c r="I96" s="40"/>
      <c r="J96" s="40"/>
      <c r="K96" s="40"/>
      <c r="L96" s="40"/>
      <c r="M96" s="40"/>
    </row>
    <row r="97" spans="1:13" ht="15.75">
      <c r="A97" s="240"/>
      <c r="B97" s="241"/>
      <c r="C97" s="242"/>
      <c r="D97" s="40"/>
      <c r="E97" s="40"/>
      <c r="F97" s="40"/>
      <c r="G97" s="40"/>
      <c r="H97" s="40"/>
      <c r="I97" s="40"/>
      <c r="J97" s="40"/>
      <c r="K97" s="40"/>
      <c r="L97" s="40"/>
      <c r="M97" s="40"/>
    </row>
    <row r="98" spans="1:13" ht="15.75">
      <c r="A98" s="240"/>
      <c r="B98" s="241"/>
      <c r="C98" s="242"/>
      <c r="D98" s="40"/>
      <c r="E98" s="40"/>
      <c r="F98" s="40"/>
      <c r="G98" s="40"/>
      <c r="H98" s="40"/>
      <c r="I98" s="40"/>
      <c r="J98" s="40"/>
      <c r="K98" s="40"/>
      <c r="L98" s="40"/>
      <c r="M98" s="40"/>
    </row>
    <row r="99" spans="1:13" ht="15.75">
      <c r="A99" s="240"/>
      <c r="B99" s="241"/>
      <c r="C99" s="242"/>
      <c r="D99" s="40"/>
      <c r="E99" s="40"/>
      <c r="F99" s="40"/>
      <c r="G99" s="40"/>
      <c r="H99" s="40"/>
      <c r="I99" s="40"/>
      <c r="J99" s="40"/>
      <c r="K99" s="40"/>
      <c r="L99" s="40"/>
      <c r="M99" s="40"/>
    </row>
    <row r="100" spans="1:13" ht="15.75">
      <c r="A100" s="240"/>
      <c r="B100" s="241"/>
      <c r="C100" s="242"/>
      <c r="D100" s="40"/>
      <c r="E100" s="40"/>
      <c r="F100" s="40"/>
      <c r="G100" s="40"/>
      <c r="H100" s="40"/>
      <c r="I100" s="40"/>
      <c r="J100" s="40"/>
      <c r="K100" s="40"/>
      <c r="L100" s="40"/>
      <c r="M100" s="40"/>
    </row>
    <row r="101" spans="1:13" ht="15.75">
      <c r="A101" s="240"/>
      <c r="B101" s="241"/>
      <c r="C101" s="242"/>
      <c r="D101" s="40"/>
      <c r="E101" s="40"/>
      <c r="F101" s="40"/>
      <c r="G101" s="40"/>
      <c r="H101" s="40"/>
      <c r="I101" s="40"/>
      <c r="J101" s="40"/>
      <c r="K101" s="40"/>
      <c r="L101" s="40"/>
      <c r="M101" s="40"/>
    </row>
    <row r="102" spans="1:13" ht="15.75">
      <c r="A102" s="240"/>
      <c r="B102" s="241"/>
      <c r="C102" s="242"/>
      <c r="D102" s="40"/>
      <c r="E102" s="40"/>
      <c r="F102" s="40"/>
      <c r="G102" s="40"/>
      <c r="H102" s="40"/>
      <c r="I102" s="40"/>
      <c r="J102" s="40"/>
      <c r="K102" s="40"/>
      <c r="L102" s="40"/>
      <c r="M102" s="40"/>
    </row>
    <row r="103" spans="1:13" ht="15.75">
      <c r="A103" s="240"/>
      <c r="B103" s="241"/>
      <c r="C103" s="242"/>
      <c r="D103" s="40"/>
      <c r="E103" s="40"/>
      <c r="F103" s="40"/>
      <c r="G103" s="40"/>
      <c r="H103" s="40"/>
      <c r="I103" s="40"/>
      <c r="J103" s="40"/>
      <c r="K103" s="40"/>
      <c r="L103" s="40"/>
      <c r="M103" s="40"/>
    </row>
    <row r="104" spans="1:13" ht="15.75">
      <c r="A104" s="240"/>
      <c r="B104" s="241"/>
      <c r="C104" s="242"/>
      <c r="D104" s="40"/>
      <c r="E104" s="40"/>
      <c r="F104" s="40"/>
      <c r="G104" s="40"/>
      <c r="H104" s="40"/>
      <c r="I104" s="40"/>
      <c r="J104" s="40"/>
      <c r="K104" s="40"/>
      <c r="L104" s="40"/>
      <c r="M104" s="40"/>
    </row>
    <row r="105" spans="1:13" ht="15.75">
      <c r="A105" s="240"/>
      <c r="B105" s="241"/>
      <c r="C105" s="242"/>
      <c r="D105" s="40"/>
      <c r="E105" s="40"/>
      <c r="F105" s="40"/>
      <c r="G105" s="40"/>
      <c r="H105" s="40"/>
      <c r="I105" s="40"/>
      <c r="J105" s="40"/>
      <c r="K105" s="40"/>
      <c r="L105" s="40"/>
      <c r="M105" s="40"/>
    </row>
    <row r="106" spans="1:13" ht="15.75">
      <c r="A106" s="240"/>
      <c r="B106" s="241"/>
      <c r="C106" s="242"/>
      <c r="D106" s="40"/>
      <c r="E106" s="40"/>
      <c r="F106" s="40"/>
      <c r="G106" s="40"/>
      <c r="H106" s="40"/>
      <c r="I106" s="40"/>
      <c r="J106" s="40"/>
      <c r="K106" s="40"/>
      <c r="L106" s="40"/>
      <c r="M106" s="40"/>
    </row>
    <row r="107" spans="1:13" ht="15.75">
      <c r="A107" s="240"/>
      <c r="B107" s="241"/>
      <c r="C107" s="242"/>
      <c r="D107" s="40"/>
      <c r="E107" s="40"/>
      <c r="F107" s="40"/>
      <c r="G107" s="40"/>
      <c r="H107" s="40"/>
      <c r="I107" s="40"/>
      <c r="J107" s="40"/>
      <c r="K107" s="40"/>
      <c r="L107" s="40"/>
      <c r="M107" s="40"/>
    </row>
    <row r="108" spans="1:13" ht="15.75">
      <c r="A108" s="240"/>
      <c r="B108" s="241"/>
      <c r="C108" s="242"/>
      <c r="D108" s="40"/>
      <c r="E108" s="40"/>
      <c r="F108" s="40"/>
      <c r="G108" s="40"/>
      <c r="H108" s="40"/>
      <c r="I108" s="40"/>
      <c r="J108" s="40"/>
      <c r="K108" s="40"/>
      <c r="L108" s="40"/>
      <c r="M108" s="40"/>
    </row>
    <row r="109" spans="1:13" ht="15.75">
      <c r="A109" s="240"/>
      <c r="B109" s="241"/>
      <c r="C109" s="242"/>
      <c r="D109" s="40"/>
      <c r="E109" s="40"/>
      <c r="F109" s="40"/>
      <c r="G109" s="40"/>
      <c r="H109" s="40"/>
      <c r="I109" s="40"/>
      <c r="J109" s="40"/>
      <c r="K109" s="40"/>
      <c r="L109" s="40"/>
      <c r="M109" s="40"/>
    </row>
    <row r="110" spans="1:13" ht="15.75">
      <c r="A110" s="240"/>
      <c r="B110" s="241"/>
      <c r="C110" s="242"/>
      <c r="D110" s="40"/>
      <c r="E110" s="40"/>
      <c r="F110" s="40"/>
      <c r="G110" s="40"/>
      <c r="H110" s="40"/>
      <c r="I110" s="40"/>
      <c r="J110" s="40"/>
      <c r="K110" s="40"/>
      <c r="L110" s="40"/>
      <c r="M110" s="40"/>
    </row>
    <row r="111" spans="1:13" ht="15.75">
      <c r="A111" s="240"/>
      <c r="B111" s="241"/>
      <c r="C111" s="242"/>
      <c r="D111" s="40"/>
      <c r="E111" s="40"/>
      <c r="F111" s="40"/>
      <c r="G111" s="40"/>
      <c r="H111" s="40"/>
      <c r="I111" s="40"/>
      <c r="J111" s="40"/>
      <c r="K111" s="40"/>
      <c r="L111" s="40"/>
      <c r="M111" s="40"/>
    </row>
    <row r="126" spans="2:2">
      <c r="B126" s="219"/>
    </row>
  </sheetData>
  <autoFilter ref="A17:M111"/>
  <mergeCells count="17">
    <mergeCell ref="A12:M12"/>
    <mergeCell ref="A4:M4"/>
    <mergeCell ref="A5:M5"/>
    <mergeCell ref="A7:M7"/>
    <mergeCell ref="A8:M8"/>
    <mergeCell ref="A10:M10"/>
    <mergeCell ref="J15:K15"/>
    <mergeCell ref="L15:M15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</mergeCells>
  <pageMargins left="0.19685039370078741" right="0.19685039370078741" top="0.78740157480314965" bottom="0.39370078740157483" header="0.27559055118110237" footer="0.27559055118110237"/>
  <pageSetup paperSize="9" scale="64" fitToHeight="0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16</vt:i4>
      </vt:variant>
    </vt:vector>
  </HeadingPairs>
  <TitlesOfParts>
    <vt:vector size="24" baseType="lpstr">
      <vt:lpstr>H0331_1037000158513_01_69_0</vt:lpstr>
      <vt:lpstr>H0331_1037000158513_02_69_0</vt:lpstr>
      <vt:lpstr>H0331_1037000158513_03_69_0</vt:lpstr>
      <vt:lpstr>H0331_1037000158513_04_69_0</vt:lpstr>
      <vt:lpstr>H0331_1037000158513_05_69_0</vt:lpstr>
      <vt:lpstr>H0331_1037000158513_06_69_0</vt:lpstr>
      <vt:lpstr>H0331_1037000158513_07_69_0 </vt:lpstr>
      <vt:lpstr>H0331_1037000158513_08_69_0</vt:lpstr>
      <vt:lpstr>H0331_1037000158513_01_69_0!Заголовки_для_печати</vt:lpstr>
      <vt:lpstr>H0331_1037000158513_02_69_0!Заголовки_для_печати</vt:lpstr>
      <vt:lpstr>H0331_1037000158513_03_69_0!Заголовки_для_печати</vt:lpstr>
      <vt:lpstr>H0331_1037000158513_04_69_0!Заголовки_для_печати</vt:lpstr>
      <vt:lpstr>H0331_1037000158513_05_69_0!Заголовки_для_печати</vt:lpstr>
      <vt:lpstr>H0331_1037000158513_06_69_0!Заголовки_для_печати</vt:lpstr>
      <vt:lpstr>'H0331_1037000158513_07_69_0 '!Заголовки_для_печати</vt:lpstr>
      <vt:lpstr>H0331_1037000158513_08_69_0!Заголовки_для_печати</vt:lpstr>
      <vt:lpstr>H0331_1037000158513_01_69_0!Область_печати</vt:lpstr>
      <vt:lpstr>H0331_1037000158513_02_69_0!Область_печати</vt:lpstr>
      <vt:lpstr>H0331_1037000158513_03_69_0!Область_печати</vt:lpstr>
      <vt:lpstr>H0331_1037000158513_04_69_0!Область_печати</vt:lpstr>
      <vt:lpstr>H0331_1037000158513_05_69_0!Область_печати</vt:lpstr>
      <vt:lpstr>H0331_1037000158513_06_69_0!Область_печати</vt:lpstr>
      <vt:lpstr>'H0331_1037000158513_07_69_0 '!Область_печати</vt:lpstr>
      <vt:lpstr>H0331_1037000158513_08_69_0!Область_печати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2023-03-10T08:07:17Z</dcterms:created>
  <dcterms:modified xsi:type="dcterms:W3CDTF">2023-03-30T02:01:11Z</dcterms:modified>
</cp:coreProperties>
</file>