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2 квартал\Документы в ДТР (Отчет за 2кв 2023)\ОТЧЕТ за 1 кв 2023г. (Приказ № 320)\"/>
    </mc:Choice>
  </mc:AlternateContent>
  <bookViews>
    <workbookView xWindow="0" yWindow="0" windowWidth="28800" windowHeight="12585"/>
  </bookViews>
  <sheets>
    <sheet name="Н0815_1037000158513_17_69_0" sheetId="1" r:id="rId1"/>
  </sheets>
  <externalReferences>
    <externalReference r:id="rId2"/>
  </externalReferences>
  <definedNames>
    <definedName name="_xlnm._FilterDatabase" localSheetId="0" hidden="1">Н0815_1037000158513_17_69_0!$A$21:$CJ$89</definedName>
    <definedName name="Z_5D1DDB92_E2F2_4E40_9215_C70ED035E1A7_.wvu.FilterData" localSheetId="0" hidden="1">Н0815_1037000158513_17_69_0!$A$21:$CJ$89</definedName>
    <definedName name="Z_5D1DDB92_E2F2_4E40_9215_C70ED035E1A7_.wvu.PrintArea" localSheetId="0" hidden="1">Н0815_1037000158513_17_69_0!$A$1:$BC$93</definedName>
    <definedName name="Z_5D1DDB92_E2F2_4E40_9215_C70ED035E1A7_.wvu.PrintTitles" localSheetId="0" hidden="1">Н0815_1037000158513_17_69_0!$17:$21</definedName>
    <definedName name="Z_7827CC47_A8A6_411C_BB9A_80AEDD4B0446_.wvu.FilterData" localSheetId="0" hidden="1">Н0815_1037000158513_17_69_0!$A$21:$CJ$89</definedName>
    <definedName name="Z_7827CC47_A8A6_411C_BB9A_80AEDD4B0446_.wvu.PrintArea" localSheetId="0" hidden="1">Н0815_1037000158513_17_69_0!$A$1:$BC$93</definedName>
    <definedName name="Z_7827CC47_A8A6_411C_BB9A_80AEDD4B0446_.wvu.PrintTitles" localSheetId="0" hidden="1">Н0815_1037000158513_17_69_0!$17:$21</definedName>
    <definedName name="Z_A8DDB13A_D9B5_41AD_9DE3_2B8CFEA87093_.wvu.FilterData" localSheetId="0" hidden="1">Н0815_1037000158513_17_69_0!$A$21:$CJ$89</definedName>
    <definedName name="_xlnm.Print_Titles" localSheetId="0">Н0815_1037000158513_17_69_0!$17:$21</definedName>
    <definedName name="_xlnm.Print_Area" localSheetId="0">Н0815_1037000158513_17_69_0!$A$1:$BC$87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88" i="1" l="1"/>
  <c r="BE87" i="1"/>
  <c r="BD87" i="1"/>
  <c r="AY87" i="1"/>
  <c r="AT87" i="1"/>
  <c r="AO87" i="1"/>
  <c r="AJ87" i="1"/>
  <c r="AI87" i="1"/>
  <c r="AH87" i="1"/>
  <c r="AG87" i="1"/>
  <c r="AF87" i="1"/>
  <c r="AE87" i="1"/>
  <c r="AD87" i="1"/>
  <c r="Y87" i="1"/>
  <c r="T87" i="1"/>
  <c r="O87" i="1"/>
  <c r="J87" i="1"/>
  <c r="I87" i="1"/>
  <c r="H87" i="1"/>
  <c r="G87" i="1"/>
  <c r="G80" i="1" s="1"/>
  <c r="G28" i="1" s="1"/>
  <c r="F87" i="1"/>
  <c r="D87" i="1"/>
  <c r="C87" i="1"/>
  <c r="B87" i="1"/>
  <c r="AY86" i="1"/>
  <c r="AT86" i="1"/>
  <c r="AO86" i="1"/>
  <c r="AE86" i="1" s="1"/>
  <c r="AJ86" i="1"/>
  <c r="AH86" i="1"/>
  <c r="AG86" i="1"/>
  <c r="AF86" i="1"/>
  <c r="AD86" i="1"/>
  <c r="Y86" i="1"/>
  <c r="T86" i="1"/>
  <c r="E86" i="1" s="1"/>
  <c r="O86" i="1"/>
  <c r="J86" i="1"/>
  <c r="I86" i="1"/>
  <c r="H86" i="1"/>
  <c r="G86" i="1"/>
  <c r="F86" i="1"/>
  <c r="D86" i="1"/>
  <c r="C86" i="1"/>
  <c r="B86" i="1"/>
  <c r="BE85" i="1"/>
  <c r="BD85" i="1"/>
  <c r="AY85" i="1"/>
  <c r="AT85" i="1"/>
  <c r="AO85" i="1"/>
  <c r="AJ85" i="1"/>
  <c r="AE85" i="1" s="1"/>
  <c r="AI85" i="1"/>
  <c r="AH85" i="1"/>
  <c r="AG85" i="1"/>
  <c r="AF85" i="1"/>
  <c r="AD85" i="1"/>
  <c r="Y85" i="1"/>
  <c r="T85" i="1"/>
  <c r="O85" i="1"/>
  <c r="N85" i="1"/>
  <c r="J85" i="1"/>
  <c r="E85" i="1" s="1"/>
  <c r="I85" i="1"/>
  <c r="H85" i="1"/>
  <c r="G85" i="1"/>
  <c r="F85" i="1"/>
  <c r="D85" i="1"/>
  <c r="C85" i="1"/>
  <c r="B85" i="1"/>
  <c r="BE84" i="1"/>
  <c r="BD84" i="1"/>
  <c r="AY84" i="1"/>
  <c r="AT84" i="1"/>
  <c r="AO84" i="1"/>
  <c r="AJ84" i="1"/>
  <c r="AI84" i="1"/>
  <c r="AH84" i="1"/>
  <c r="AG84" i="1"/>
  <c r="AF84" i="1"/>
  <c r="AD84" i="1"/>
  <c r="Y84" i="1"/>
  <c r="T84" i="1"/>
  <c r="O84" i="1"/>
  <c r="N84" i="1"/>
  <c r="I84" i="1" s="1"/>
  <c r="J84" i="1"/>
  <c r="E84" i="1" s="1"/>
  <c r="H84" i="1"/>
  <c r="G84" i="1"/>
  <c r="F84" i="1"/>
  <c r="D84" i="1"/>
  <c r="C84" i="1"/>
  <c r="B84" i="1"/>
  <c r="AY83" i="1"/>
  <c r="AT83" i="1"/>
  <c r="AO83" i="1"/>
  <c r="AO80" i="1" s="1"/>
  <c r="AO28" i="1" s="1"/>
  <c r="AJ83" i="1"/>
  <c r="AE83" i="1" s="1"/>
  <c r="AI83" i="1"/>
  <c r="AH83" i="1"/>
  <c r="AG83" i="1"/>
  <c r="AG80" i="1" s="1"/>
  <c r="AG28" i="1" s="1"/>
  <c r="AF83" i="1"/>
  <c r="AD83" i="1"/>
  <c r="Y83" i="1"/>
  <c r="T83" i="1"/>
  <c r="O83" i="1"/>
  <c r="N83" i="1"/>
  <c r="J83" i="1"/>
  <c r="E83" i="1" s="1"/>
  <c r="I83" i="1"/>
  <c r="H83" i="1"/>
  <c r="G83" i="1"/>
  <c r="F83" i="1"/>
  <c r="D83" i="1"/>
  <c r="C83" i="1"/>
  <c r="B83" i="1"/>
  <c r="AY82" i="1"/>
  <c r="AT82" i="1"/>
  <c r="AO82" i="1"/>
  <c r="AJ82" i="1"/>
  <c r="AI82" i="1"/>
  <c r="AH82" i="1"/>
  <c r="AG82" i="1"/>
  <c r="AF82" i="1"/>
  <c r="AF80" i="1" s="1"/>
  <c r="AD82" i="1"/>
  <c r="Y82" i="1"/>
  <c r="T82" i="1"/>
  <c r="T80" i="1" s="1"/>
  <c r="T28" i="1" s="1"/>
  <c r="O82" i="1"/>
  <c r="N82" i="1"/>
  <c r="J82" i="1"/>
  <c r="I82" i="1"/>
  <c r="H82" i="1"/>
  <c r="G82" i="1"/>
  <c r="F82" i="1"/>
  <c r="E82" i="1"/>
  <c r="D82" i="1"/>
  <c r="C82" i="1"/>
  <c r="B82" i="1"/>
  <c r="AY81" i="1"/>
  <c r="AY80" i="1" s="1"/>
  <c r="AY28" i="1" s="1"/>
  <c r="AT81" i="1"/>
  <c r="AO81" i="1"/>
  <c r="AJ81" i="1"/>
  <c r="AI81" i="1"/>
  <c r="AI80" i="1" s="1"/>
  <c r="AI28" i="1" s="1"/>
  <c r="AH81" i="1"/>
  <c r="AG81" i="1"/>
  <c r="AF81" i="1"/>
  <c r="AE81" i="1"/>
  <c r="AD81" i="1"/>
  <c r="AD80" i="1" s="1"/>
  <c r="Y81" i="1"/>
  <c r="T81" i="1"/>
  <c r="O81" i="1"/>
  <c r="O80" i="1" s="1"/>
  <c r="O28" i="1" s="1"/>
  <c r="N81" i="1"/>
  <c r="H81" i="1"/>
  <c r="G81" i="1"/>
  <c r="F81" i="1"/>
  <c r="D81" i="1"/>
  <c r="D80" i="1" s="1"/>
  <c r="C81" i="1"/>
  <c r="B81" i="1"/>
  <c r="BE80" i="1"/>
  <c r="BD80" i="1"/>
  <c r="BC80" i="1"/>
  <c r="BB80" i="1"/>
  <c r="BA80" i="1"/>
  <c r="AZ80" i="1"/>
  <c r="AX80" i="1"/>
  <c r="AW80" i="1"/>
  <c r="AV80" i="1"/>
  <c r="AU80" i="1"/>
  <c r="AS80" i="1"/>
  <c r="AR80" i="1"/>
  <c r="AR28" i="1" s="1"/>
  <c r="AQ80" i="1"/>
  <c r="AP80" i="1"/>
  <c r="AN80" i="1"/>
  <c r="AM80" i="1"/>
  <c r="AM28" i="1" s="1"/>
  <c r="AL80" i="1"/>
  <c r="AK80" i="1"/>
  <c r="AC80" i="1"/>
  <c r="AB80" i="1"/>
  <c r="AB28" i="1" s="1"/>
  <c r="AA80" i="1"/>
  <c r="Z80" i="1"/>
  <c r="X80" i="1"/>
  <c r="W80" i="1"/>
  <c r="W28" i="1" s="1"/>
  <c r="V80" i="1"/>
  <c r="U80" i="1"/>
  <c r="S80" i="1"/>
  <c r="R80" i="1"/>
  <c r="Q80" i="1"/>
  <c r="P80" i="1"/>
  <c r="M80" i="1"/>
  <c r="L80" i="1"/>
  <c r="K80" i="1"/>
  <c r="H80" i="1"/>
  <c r="H28" i="1" s="1"/>
  <c r="BE79" i="1"/>
  <c r="BD79" i="1"/>
  <c r="BE78" i="1"/>
  <c r="BD78" i="1"/>
  <c r="AY78" i="1"/>
  <c r="AT78" i="1"/>
  <c r="AO78" i="1"/>
  <c r="AJ78" i="1"/>
  <c r="AE78" i="1" s="1"/>
  <c r="AI78" i="1"/>
  <c r="AH78" i="1"/>
  <c r="AG78" i="1"/>
  <c r="AF78" i="1"/>
  <c r="AD78" i="1"/>
  <c r="Y78" i="1"/>
  <c r="T78" i="1"/>
  <c r="O78" i="1"/>
  <c r="J78" i="1"/>
  <c r="E78" i="1" s="1"/>
  <c r="I78" i="1"/>
  <c r="H78" i="1"/>
  <c r="G78" i="1"/>
  <c r="F78" i="1"/>
  <c r="D78" i="1"/>
  <c r="C78" i="1"/>
  <c r="B78" i="1"/>
  <c r="AY77" i="1"/>
  <c r="AT77" i="1"/>
  <c r="AT75" i="1" s="1"/>
  <c r="AO77" i="1"/>
  <c r="AO75" i="1" s="1"/>
  <c r="AO26" i="1" s="1"/>
  <c r="AJ77" i="1"/>
  <c r="AI77" i="1"/>
  <c r="AH77" i="1"/>
  <c r="AG77" i="1"/>
  <c r="AF77" i="1"/>
  <c r="AD77" i="1"/>
  <c r="AD75" i="1" s="1"/>
  <c r="AD26" i="1" s="1"/>
  <c r="Y77" i="1"/>
  <c r="Y75" i="1" s="1"/>
  <c r="Y26" i="1" s="1"/>
  <c r="T77" i="1"/>
  <c r="O77" i="1"/>
  <c r="J77" i="1"/>
  <c r="E77" i="1" s="1"/>
  <c r="I77" i="1"/>
  <c r="H77" i="1"/>
  <c r="G77" i="1"/>
  <c r="F77" i="1"/>
  <c r="F75" i="1" s="1"/>
  <c r="F26" i="1" s="1"/>
  <c r="D77" i="1"/>
  <c r="C77" i="1"/>
  <c r="B77" i="1"/>
  <c r="AY76" i="1"/>
  <c r="AY75" i="1" s="1"/>
  <c r="AT76" i="1"/>
  <c r="AO76" i="1"/>
  <c r="AJ76" i="1"/>
  <c r="AI76" i="1"/>
  <c r="AI75" i="1" s="1"/>
  <c r="AH76" i="1"/>
  <c r="AG76" i="1"/>
  <c r="AF76" i="1"/>
  <c r="AF75" i="1" s="1"/>
  <c r="AF26" i="1" s="1"/>
  <c r="AD76" i="1"/>
  <c r="Y76" i="1"/>
  <c r="T76" i="1"/>
  <c r="T75" i="1" s="1"/>
  <c r="O76" i="1"/>
  <c r="O75" i="1" s="1"/>
  <c r="J76" i="1"/>
  <c r="I76" i="1"/>
  <c r="H76" i="1"/>
  <c r="H75" i="1" s="1"/>
  <c r="G76" i="1"/>
  <c r="G75" i="1" s="1"/>
  <c r="F76" i="1"/>
  <c r="D76" i="1"/>
  <c r="C76" i="1"/>
  <c r="B76" i="1"/>
  <c r="BC75" i="1"/>
  <c r="BB75" i="1"/>
  <c r="BA75" i="1"/>
  <c r="BA26" i="1" s="1"/>
  <c r="AZ75" i="1"/>
  <c r="AX75" i="1"/>
  <c r="AW75" i="1"/>
  <c r="AW26" i="1" s="1"/>
  <c r="AV75" i="1"/>
  <c r="AU75" i="1"/>
  <c r="AS75" i="1"/>
  <c r="AS26" i="1" s="1"/>
  <c r="AR75" i="1"/>
  <c r="AQ75" i="1"/>
  <c r="AP75" i="1"/>
  <c r="AN75" i="1"/>
  <c r="AM75" i="1"/>
  <c r="AL75" i="1"/>
  <c r="AK75" i="1"/>
  <c r="AK26" i="1" s="1"/>
  <c r="AH75" i="1"/>
  <c r="AH26" i="1" s="1"/>
  <c r="AG75" i="1"/>
  <c r="AG26" i="1" s="1"/>
  <c r="AC75" i="1"/>
  <c r="AC26" i="1" s="1"/>
  <c r="AB75" i="1"/>
  <c r="AA75" i="1"/>
  <c r="Z75" i="1"/>
  <c r="X75" i="1"/>
  <c r="W75" i="1"/>
  <c r="V75" i="1"/>
  <c r="U75" i="1"/>
  <c r="U26" i="1" s="1"/>
  <c r="S75" i="1"/>
  <c r="R75" i="1"/>
  <c r="Q75" i="1"/>
  <c r="P75" i="1"/>
  <c r="N75" i="1"/>
  <c r="N26" i="1" s="1"/>
  <c r="M75" i="1"/>
  <c r="L75" i="1"/>
  <c r="K75" i="1"/>
  <c r="I75" i="1"/>
  <c r="BE74" i="1"/>
  <c r="BD74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BE71" i="1"/>
  <c r="BD71" i="1"/>
  <c r="BE70" i="1"/>
  <c r="BD70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BE68" i="1"/>
  <c r="BD68" i="1"/>
  <c r="BE67" i="1"/>
  <c r="BD67" i="1"/>
  <c r="BE66" i="1"/>
  <c r="BD66" i="1"/>
  <c r="BE65" i="1"/>
  <c r="BD65" i="1"/>
  <c r="AY65" i="1"/>
  <c r="AT65" i="1"/>
  <c r="AO65" i="1"/>
  <c r="AJ65" i="1"/>
  <c r="AI65" i="1"/>
  <c r="AH65" i="1"/>
  <c r="AG65" i="1"/>
  <c r="AG63" i="1" s="1"/>
  <c r="AF65" i="1"/>
  <c r="AD65" i="1"/>
  <c r="Y65" i="1"/>
  <c r="Y63" i="1" s="1"/>
  <c r="T65" i="1"/>
  <c r="O65" i="1"/>
  <c r="J65" i="1"/>
  <c r="I65" i="1"/>
  <c r="I63" i="1" s="1"/>
  <c r="H65" i="1"/>
  <c r="G65" i="1"/>
  <c r="F65" i="1"/>
  <c r="F63" i="1" s="1"/>
  <c r="F56" i="1" s="1"/>
  <c r="D65" i="1"/>
  <c r="C65" i="1"/>
  <c r="B65" i="1"/>
  <c r="BE64" i="1"/>
  <c r="BD64" i="1"/>
  <c r="AY64" i="1"/>
  <c r="AT64" i="1"/>
  <c r="AO64" i="1"/>
  <c r="AO63" i="1" s="1"/>
  <c r="AL64" i="1"/>
  <c r="AJ64" i="1"/>
  <c r="AI64" i="1"/>
  <c r="AI63" i="1" s="1"/>
  <c r="AH64" i="1"/>
  <c r="AH63" i="1" s="1"/>
  <c r="AH56" i="1" s="1"/>
  <c r="AG64" i="1"/>
  <c r="AF64" i="1"/>
  <c r="AE64" i="1"/>
  <c r="AD64" i="1"/>
  <c r="AD63" i="1" s="1"/>
  <c r="AD56" i="1" s="1"/>
  <c r="Y64" i="1"/>
  <c r="T64" i="1"/>
  <c r="O64" i="1"/>
  <c r="J64" i="1"/>
  <c r="I64" i="1"/>
  <c r="H64" i="1"/>
  <c r="G64" i="1"/>
  <c r="G63" i="1" s="1"/>
  <c r="F64" i="1"/>
  <c r="D64" i="1"/>
  <c r="C64" i="1"/>
  <c r="B64" i="1"/>
  <c r="BE63" i="1"/>
  <c r="BD63" i="1"/>
  <c r="BC63" i="1"/>
  <c r="BB63" i="1"/>
  <c r="BB56" i="1" s="1"/>
  <c r="BB47" i="1" s="1"/>
  <c r="BB24" i="1" s="1"/>
  <c r="BA63" i="1"/>
  <c r="AZ63" i="1"/>
  <c r="AY63" i="1"/>
  <c r="AX63" i="1"/>
  <c r="AX56" i="1" s="1"/>
  <c r="AX47" i="1" s="1"/>
  <c r="AX24" i="1" s="1"/>
  <c r="AW63" i="1"/>
  <c r="AV63" i="1"/>
  <c r="AU63" i="1"/>
  <c r="AT63" i="1"/>
  <c r="AT56" i="1" s="1"/>
  <c r="AS63" i="1"/>
  <c r="AR63" i="1"/>
  <c r="AQ63" i="1"/>
  <c r="AP63" i="1"/>
  <c r="AP56" i="1" s="1"/>
  <c r="AP47" i="1" s="1"/>
  <c r="AP24" i="1" s="1"/>
  <c r="AN63" i="1"/>
  <c r="AM63" i="1"/>
  <c r="AL63" i="1"/>
  <c r="AK63" i="1"/>
  <c r="AJ63" i="1"/>
  <c r="AF63" i="1"/>
  <c r="AC63" i="1"/>
  <c r="AB63" i="1"/>
  <c r="AA63" i="1"/>
  <c r="Z63" i="1"/>
  <c r="Z56" i="1" s="1"/>
  <c r="X63" i="1"/>
  <c r="W63" i="1"/>
  <c r="V63" i="1"/>
  <c r="U63" i="1"/>
  <c r="T63" i="1"/>
  <c r="S63" i="1"/>
  <c r="R63" i="1"/>
  <c r="R56" i="1" s="1"/>
  <c r="Q63" i="1"/>
  <c r="P63" i="1"/>
  <c r="O63" i="1"/>
  <c r="N63" i="1"/>
  <c r="M63" i="1"/>
  <c r="L63" i="1"/>
  <c r="K63" i="1"/>
  <c r="H63" i="1"/>
  <c r="D63" i="1"/>
  <c r="BE62" i="1"/>
  <c r="BD62" i="1"/>
  <c r="BE61" i="1"/>
  <c r="BD61" i="1"/>
  <c r="BE60" i="1"/>
  <c r="BD60" i="1"/>
  <c r="BE59" i="1"/>
  <c r="BD59" i="1"/>
  <c r="AY59" i="1"/>
  <c r="AT59" i="1"/>
  <c r="AO59" i="1"/>
  <c r="AJ59" i="1"/>
  <c r="AI59" i="1"/>
  <c r="AH59" i="1"/>
  <c r="AH57" i="1" s="1"/>
  <c r="AG59" i="1"/>
  <c r="AF59" i="1"/>
  <c r="AE59" i="1"/>
  <c r="AD59" i="1"/>
  <c r="AD57" i="1" s="1"/>
  <c r="Y59" i="1"/>
  <c r="T59" i="1"/>
  <c r="O59" i="1"/>
  <c r="J59" i="1"/>
  <c r="I59" i="1"/>
  <c r="H59" i="1"/>
  <c r="G59" i="1"/>
  <c r="F59" i="1"/>
  <c r="F57" i="1" s="1"/>
  <c r="D59" i="1"/>
  <c r="C59" i="1"/>
  <c r="B59" i="1"/>
  <c r="BE58" i="1"/>
  <c r="BD58" i="1"/>
  <c r="AY58" i="1"/>
  <c r="AT58" i="1"/>
  <c r="AT57" i="1" s="1"/>
  <c r="AO58" i="1"/>
  <c r="AL58" i="1"/>
  <c r="AJ58" i="1"/>
  <c r="AE58" i="1" s="1"/>
  <c r="AE57" i="1" s="1"/>
  <c r="AI58" i="1"/>
  <c r="AH58" i="1"/>
  <c r="AG58" i="1"/>
  <c r="AF58" i="1"/>
  <c r="AF57" i="1" s="1"/>
  <c r="AF56" i="1" s="1"/>
  <c r="AD58" i="1"/>
  <c r="Y58" i="1"/>
  <c r="T58" i="1"/>
  <c r="O58" i="1"/>
  <c r="J58" i="1"/>
  <c r="I58" i="1"/>
  <c r="H58" i="1"/>
  <c r="G58" i="1"/>
  <c r="F58" i="1"/>
  <c r="D58" i="1"/>
  <c r="D57" i="1" s="1"/>
  <c r="D56" i="1" s="1"/>
  <c r="C58" i="1"/>
  <c r="B58" i="1"/>
  <c r="BE57" i="1"/>
  <c r="BD57" i="1"/>
  <c r="BC57" i="1"/>
  <c r="BC56" i="1" s="1"/>
  <c r="BB57" i="1"/>
  <c r="BA57" i="1"/>
  <c r="AZ57" i="1"/>
  <c r="AZ56" i="1" s="1"/>
  <c r="AY57" i="1"/>
  <c r="AY56" i="1" s="1"/>
  <c r="AX57" i="1"/>
  <c r="AW57" i="1"/>
  <c r="AV57" i="1"/>
  <c r="AV56" i="1" s="1"/>
  <c r="AU57" i="1"/>
  <c r="AU56" i="1" s="1"/>
  <c r="AS57" i="1"/>
  <c r="AR57" i="1"/>
  <c r="AR56" i="1" s="1"/>
  <c r="AQ57" i="1"/>
  <c r="AQ56" i="1" s="1"/>
  <c r="AP57" i="1"/>
  <c r="AO57" i="1"/>
  <c r="AN57" i="1"/>
  <c r="AN56" i="1" s="1"/>
  <c r="AM57" i="1"/>
  <c r="AM56" i="1" s="1"/>
  <c r="AL57" i="1"/>
  <c r="AK57" i="1"/>
  <c r="AI57" i="1"/>
  <c r="AI56" i="1" s="1"/>
  <c r="AG57" i="1"/>
  <c r="AC57" i="1"/>
  <c r="AB57" i="1"/>
  <c r="AB56" i="1" s="1"/>
  <c r="AA57" i="1"/>
  <c r="AA56" i="1" s="1"/>
  <c r="Z57" i="1"/>
  <c r="Y57" i="1"/>
  <c r="X57" i="1"/>
  <c r="X56" i="1" s="1"/>
  <c r="W57" i="1"/>
  <c r="V57" i="1"/>
  <c r="U57" i="1"/>
  <c r="T57" i="1"/>
  <c r="T56" i="1" s="1"/>
  <c r="S57" i="1"/>
  <c r="R57" i="1"/>
  <c r="Q57" i="1"/>
  <c r="P57" i="1"/>
  <c r="P56" i="1" s="1"/>
  <c r="O57" i="1"/>
  <c r="N57" i="1"/>
  <c r="M57" i="1"/>
  <c r="L57" i="1"/>
  <c r="L56" i="1" s="1"/>
  <c r="K57" i="1"/>
  <c r="I57" i="1"/>
  <c r="H57" i="1"/>
  <c r="H56" i="1" s="1"/>
  <c r="G57" i="1"/>
  <c r="BE56" i="1"/>
  <c r="BD56" i="1"/>
  <c r="BA56" i="1"/>
  <c r="AW56" i="1"/>
  <c r="AW47" i="1" s="1"/>
  <c r="AW24" i="1" s="1"/>
  <c r="AS56" i="1"/>
  <c r="AO56" i="1"/>
  <c r="AL56" i="1"/>
  <c r="AK56" i="1"/>
  <c r="AG56" i="1"/>
  <c r="AC56" i="1"/>
  <c r="Y56" i="1"/>
  <c r="Y47" i="1" s="1"/>
  <c r="Y24" i="1" s="1"/>
  <c r="V56" i="1"/>
  <c r="U56" i="1"/>
  <c r="Q56" i="1"/>
  <c r="Q47" i="1" s="1"/>
  <c r="Q24" i="1" s="1"/>
  <c r="N56" i="1"/>
  <c r="M56" i="1"/>
  <c r="I56" i="1"/>
  <c r="I47" i="1" s="1"/>
  <c r="I24" i="1" s="1"/>
  <c r="BE55" i="1"/>
  <c r="BD55" i="1"/>
  <c r="BE54" i="1"/>
  <c r="BD54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X47" i="1" s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BE52" i="1"/>
  <c r="BD52" i="1"/>
  <c r="AY52" i="1"/>
  <c r="AT52" i="1"/>
  <c r="AO52" i="1"/>
  <c r="AL52" i="1"/>
  <c r="AJ52" i="1" s="1"/>
  <c r="AE52" i="1" s="1"/>
  <c r="AI52" i="1"/>
  <c r="AH52" i="1"/>
  <c r="AH50" i="1" s="1"/>
  <c r="AH48" i="1" s="1"/>
  <c r="AG52" i="1"/>
  <c r="AG50" i="1" s="1"/>
  <c r="AG48" i="1" s="1"/>
  <c r="AF52" i="1"/>
  <c r="AD52" i="1"/>
  <c r="AD50" i="1" s="1"/>
  <c r="AD48" i="1" s="1"/>
  <c r="AD47" i="1" s="1"/>
  <c r="AD24" i="1" s="1"/>
  <c r="Y52" i="1"/>
  <c r="Y50" i="1" s="1"/>
  <c r="Y48" i="1" s="1"/>
  <c r="T52" i="1"/>
  <c r="O52" i="1"/>
  <c r="J52" i="1"/>
  <c r="I52" i="1"/>
  <c r="I50" i="1" s="1"/>
  <c r="I48" i="1" s="1"/>
  <c r="H52" i="1"/>
  <c r="G52" i="1"/>
  <c r="F52" i="1"/>
  <c r="F50" i="1" s="1"/>
  <c r="F48" i="1" s="1"/>
  <c r="F47" i="1" s="1"/>
  <c r="F24" i="1" s="1"/>
  <c r="D52" i="1"/>
  <c r="C52" i="1"/>
  <c r="B52" i="1"/>
  <c r="BE51" i="1"/>
  <c r="BD51" i="1"/>
  <c r="AY51" i="1"/>
  <c r="AT51" i="1"/>
  <c r="AO51" i="1"/>
  <c r="AO50" i="1" s="1"/>
  <c r="AO48" i="1" s="1"/>
  <c r="AO47" i="1" s="1"/>
  <c r="AO24" i="1" s="1"/>
  <c r="AL51" i="1"/>
  <c r="AJ51" i="1"/>
  <c r="AE51" i="1" s="1"/>
  <c r="AI51" i="1"/>
  <c r="AH51" i="1"/>
  <c r="AG51" i="1"/>
  <c r="AF51" i="1"/>
  <c r="AD51" i="1"/>
  <c r="Y51" i="1"/>
  <c r="T51" i="1"/>
  <c r="T50" i="1" s="1"/>
  <c r="T48" i="1" s="1"/>
  <c r="T47" i="1" s="1"/>
  <c r="O51" i="1"/>
  <c r="J51" i="1"/>
  <c r="E51" i="1" s="1"/>
  <c r="I51" i="1"/>
  <c r="H51" i="1"/>
  <c r="G51" i="1"/>
  <c r="F51" i="1"/>
  <c r="D51" i="1"/>
  <c r="C51" i="1"/>
  <c r="B51" i="1"/>
  <c r="BE50" i="1"/>
  <c r="BD50" i="1"/>
  <c r="BC50" i="1"/>
  <c r="BB50" i="1"/>
  <c r="BA50" i="1"/>
  <c r="AZ50" i="1"/>
  <c r="AY50" i="1"/>
  <c r="AX50" i="1"/>
  <c r="AW50" i="1"/>
  <c r="AV50" i="1"/>
  <c r="AU50" i="1"/>
  <c r="AS50" i="1"/>
  <c r="AR50" i="1"/>
  <c r="AR48" i="1" s="1"/>
  <c r="AR47" i="1" s="1"/>
  <c r="AQ50" i="1"/>
  <c r="AQ48" i="1" s="1"/>
  <c r="AQ47" i="1" s="1"/>
  <c r="AP50" i="1"/>
  <c r="AN50" i="1"/>
  <c r="AM50" i="1"/>
  <c r="AM48" i="1" s="1"/>
  <c r="AL50" i="1"/>
  <c r="AK50" i="1"/>
  <c r="AI50" i="1"/>
  <c r="AI48" i="1" s="1"/>
  <c r="AF50" i="1"/>
  <c r="AF48" i="1" s="1"/>
  <c r="AC50" i="1"/>
  <c r="AB50" i="1"/>
  <c r="AB48" i="1" s="1"/>
  <c r="AB47" i="1" s="1"/>
  <c r="AA50" i="1"/>
  <c r="Z50" i="1"/>
  <c r="X50" i="1"/>
  <c r="W50" i="1"/>
  <c r="W48" i="1" s="1"/>
  <c r="V50" i="1"/>
  <c r="U50" i="1"/>
  <c r="S50" i="1"/>
  <c r="S48" i="1" s="1"/>
  <c r="R50" i="1"/>
  <c r="Q50" i="1"/>
  <c r="P50" i="1"/>
  <c r="O50" i="1"/>
  <c r="O48" i="1" s="1"/>
  <c r="N50" i="1"/>
  <c r="M50" i="1"/>
  <c r="L50" i="1"/>
  <c r="K50" i="1"/>
  <c r="K48" i="1" s="1"/>
  <c r="H50" i="1"/>
  <c r="G50" i="1"/>
  <c r="D50" i="1"/>
  <c r="BE49" i="1"/>
  <c r="BD49" i="1"/>
  <c r="BE48" i="1"/>
  <c r="BD48" i="1"/>
  <c r="BC48" i="1"/>
  <c r="BB48" i="1"/>
  <c r="BA48" i="1"/>
  <c r="AZ48" i="1"/>
  <c r="AY48" i="1"/>
  <c r="AY47" i="1" s="1"/>
  <c r="AX48" i="1"/>
  <c r="AW48" i="1"/>
  <c r="AV48" i="1"/>
  <c r="AU48" i="1"/>
  <c r="AU47" i="1" s="1"/>
  <c r="AS48" i="1"/>
  <c r="AP48" i="1"/>
  <c r="AN48" i="1"/>
  <c r="AN47" i="1" s="1"/>
  <c r="AN24" i="1" s="1"/>
  <c r="AN22" i="1" s="1"/>
  <c r="AL48" i="1"/>
  <c r="AL47" i="1" s="1"/>
  <c r="AL24" i="1" s="1"/>
  <c r="AK48" i="1"/>
  <c r="AC48" i="1"/>
  <c r="AA48" i="1"/>
  <c r="AA47" i="1" s="1"/>
  <c r="Z48" i="1"/>
  <c r="X48" i="1"/>
  <c r="V48" i="1"/>
  <c r="V47" i="1" s="1"/>
  <c r="V24" i="1" s="1"/>
  <c r="U48" i="1"/>
  <c r="R48" i="1"/>
  <c r="Q48" i="1"/>
  <c r="P48" i="1"/>
  <c r="N48" i="1"/>
  <c r="N47" i="1" s="1"/>
  <c r="N24" i="1" s="1"/>
  <c r="M48" i="1"/>
  <c r="L48" i="1"/>
  <c r="L47" i="1" s="1"/>
  <c r="L24" i="1" s="1"/>
  <c r="H48" i="1"/>
  <c r="H47" i="1" s="1"/>
  <c r="G48" i="1"/>
  <c r="D48" i="1"/>
  <c r="D47" i="1" s="1"/>
  <c r="D24" i="1" s="1"/>
  <c r="BE47" i="1"/>
  <c r="BD47" i="1"/>
  <c r="BA47" i="1"/>
  <c r="BA24" i="1" s="1"/>
  <c r="AV47" i="1"/>
  <c r="AS47" i="1"/>
  <c r="AK47" i="1"/>
  <c r="AK24" i="1" s="1"/>
  <c r="AF47" i="1"/>
  <c r="AF24" i="1" s="1"/>
  <c r="AC47" i="1"/>
  <c r="Z47" i="1"/>
  <c r="Z24" i="1" s="1"/>
  <c r="U47" i="1"/>
  <c r="U24" i="1" s="1"/>
  <c r="P47" i="1"/>
  <c r="P24" i="1" s="1"/>
  <c r="M47" i="1"/>
  <c r="BE46" i="1"/>
  <c r="BD46" i="1"/>
  <c r="BE45" i="1"/>
  <c r="BD45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E43" i="1"/>
  <c r="BD43" i="1"/>
  <c r="BE42" i="1"/>
  <c r="BD42" i="1"/>
  <c r="BE41" i="1"/>
  <c r="BD41" i="1"/>
  <c r="BE40" i="1"/>
  <c r="BD40" i="1"/>
  <c r="BE39" i="1"/>
  <c r="BD39" i="1"/>
  <c r="BE38" i="1"/>
  <c r="BD38" i="1"/>
  <c r="BE37" i="1"/>
  <c r="BD37" i="1"/>
  <c r="BC37" i="1"/>
  <c r="BB37" i="1"/>
  <c r="BA37" i="1"/>
  <c r="BA29" i="1" s="1"/>
  <c r="AZ37" i="1"/>
  <c r="AY37" i="1"/>
  <c r="AX37" i="1"/>
  <c r="AW37" i="1"/>
  <c r="AW29" i="1" s="1"/>
  <c r="AV37" i="1"/>
  <c r="AV29" i="1" s="1"/>
  <c r="AU37" i="1"/>
  <c r="AT37" i="1"/>
  <c r="AS37" i="1"/>
  <c r="AR37" i="1"/>
  <c r="AR29" i="1" s="1"/>
  <c r="AR23" i="1" s="1"/>
  <c r="AR22" i="1" s="1"/>
  <c r="AQ37" i="1"/>
  <c r="AP37" i="1"/>
  <c r="AO37" i="1"/>
  <c r="AN37" i="1"/>
  <c r="AM37" i="1"/>
  <c r="AL37" i="1"/>
  <c r="AK37" i="1"/>
  <c r="AK29" i="1" s="1"/>
  <c r="AJ37" i="1"/>
  <c r="AI37" i="1"/>
  <c r="AH37" i="1"/>
  <c r="AG37" i="1"/>
  <c r="AG29" i="1" s="1"/>
  <c r="AF37" i="1"/>
  <c r="AF29" i="1" s="1"/>
  <c r="AE37" i="1"/>
  <c r="AD37" i="1"/>
  <c r="AC37" i="1"/>
  <c r="AC29" i="1" s="1"/>
  <c r="AC23" i="1" s="1"/>
  <c r="AC22" i="1" s="1"/>
  <c r="AB37" i="1"/>
  <c r="AB29" i="1" s="1"/>
  <c r="AB23" i="1" s="1"/>
  <c r="AB22" i="1" s="1"/>
  <c r="AA37" i="1"/>
  <c r="Z37" i="1"/>
  <c r="Y37" i="1"/>
  <c r="X37" i="1"/>
  <c r="W37" i="1"/>
  <c r="V37" i="1"/>
  <c r="U37" i="1"/>
  <c r="U29" i="1" s="1"/>
  <c r="T37" i="1"/>
  <c r="S37" i="1"/>
  <c r="R37" i="1"/>
  <c r="Q37" i="1"/>
  <c r="Q29" i="1" s="1"/>
  <c r="P37" i="1"/>
  <c r="P29" i="1" s="1"/>
  <c r="O37" i="1"/>
  <c r="N37" i="1"/>
  <c r="M37" i="1"/>
  <c r="L37" i="1"/>
  <c r="L29" i="1" s="1"/>
  <c r="L23" i="1" s="1"/>
  <c r="L22" i="1" s="1"/>
  <c r="K37" i="1"/>
  <c r="J37" i="1"/>
  <c r="I37" i="1"/>
  <c r="H37" i="1"/>
  <c r="G37" i="1"/>
  <c r="F37" i="1"/>
  <c r="E37" i="1"/>
  <c r="E29" i="1" s="1"/>
  <c r="D37" i="1"/>
  <c r="BE36" i="1"/>
  <c r="BD36" i="1"/>
  <c r="BE35" i="1"/>
  <c r="BD35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BE33" i="1"/>
  <c r="BD33" i="1"/>
  <c r="BE32" i="1"/>
  <c r="BD32" i="1"/>
  <c r="BE31" i="1"/>
  <c r="BD31" i="1"/>
  <c r="BE30" i="1"/>
  <c r="BD30" i="1"/>
  <c r="BC30" i="1"/>
  <c r="BC29" i="1" s="1"/>
  <c r="BC23" i="1" s="1"/>
  <c r="BB30" i="1"/>
  <c r="BB29" i="1" s="1"/>
  <c r="BB23" i="1" s="1"/>
  <c r="BB22" i="1" s="1"/>
  <c r="BA30" i="1"/>
  <c r="AZ30" i="1"/>
  <c r="AY30" i="1"/>
  <c r="AY29" i="1" s="1"/>
  <c r="AY23" i="1" s="1"/>
  <c r="AX30" i="1"/>
  <c r="AX29" i="1" s="1"/>
  <c r="AX23" i="1" s="1"/>
  <c r="AX22" i="1" s="1"/>
  <c r="AW30" i="1"/>
  <c r="AV30" i="1"/>
  <c r="AU30" i="1"/>
  <c r="AU29" i="1" s="1"/>
  <c r="AU23" i="1" s="1"/>
  <c r="AU22" i="1" s="1"/>
  <c r="AT30" i="1"/>
  <c r="AT29" i="1" s="1"/>
  <c r="AT23" i="1" s="1"/>
  <c r="AS30" i="1"/>
  <c r="AR30" i="1"/>
  <c r="AQ30" i="1"/>
  <c r="AQ29" i="1" s="1"/>
  <c r="AQ23" i="1" s="1"/>
  <c r="AP30" i="1"/>
  <c r="AP29" i="1" s="1"/>
  <c r="AO30" i="1"/>
  <c r="AN30" i="1"/>
  <c r="AM30" i="1"/>
  <c r="AM29" i="1" s="1"/>
  <c r="AM23" i="1" s="1"/>
  <c r="AL30" i="1"/>
  <c r="AL29" i="1" s="1"/>
  <c r="AL23" i="1" s="1"/>
  <c r="AL22" i="1" s="1"/>
  <c r="AK30" i="1"/>
  <c r="AJ30" i="1"/>
  <c r="AI30" i="1"/>
  <c r="AI29" i="1" s="1"/>
  <c r="AI23" i="1" s="1"/>
  <c r="AH30" i="1"/>
  <c r="AG30" i="1"/>
  <c r="AF30" i="1"/>
  <c r="AE30" i="1"/>
  <c r="AE29" i="1" s="1"/>
  <c r="AE23" i="1" s="1"/>
  <c r="AD30" i="1"/>
  <c r="AC30" i="1"/>
  <c r="AB30" i="1"/>
  <c r="AA30" i="1"/>
  <c r="AA29" i="1" s="1"/>
  <c r="AA23" i="1" s="1"/>
  <c r="Z30" i="1"/>
  <c r="Z29" i="1" s="1"/>
  <c r="Y30" i="1"/>
  <c r="X30" i="1"/>
  <c r="W30" i="1"/>
  <c r="W29" i="1" s="1"/>
  <c r="W23" i="1" s="1"/>
  <c r="V30" i="1"/>
  <c r="V29" i="1" s="1"/>
  <c r="V23" i="1" s="1"/>
  <c r="V22" i="1" s="1"/>
  <c r="U30" i="1"/>
  <c r="T30" i="1"/>
  <c r="S30" i="1"/>
  <c r="S29" i="1" s="1"/>
  <c r="S23" i="1" s="1"/>
  <c r="R30" i="1"/>
  <c r="R29" i="1" s="1"/>
  <c r="R23" i="1" s="1"/>
  <c r="Q30" i="1"/>
  <c r="P30" i="1"/>
  <c r="O30" i="1"/>
  <c r="O29" i="1" s="1"/>
  <c r="O23" i="1" s="1"/>
  <c r="N30" i="1"/>
  <c r="N29" i="1" s="1"/>
  <c r="N23" i="1" s="1"/>
  <c r="M30" i="1"/>
  <c r="L30" i="1"/>
  <c r="K30" i="1"/>
  <c r="K29" i="1" s="1"/>
  <c r="K23" i="1" s="1"/>
  <c r="J30" i="1"/>
  <c r="J29" i="1" s="1"/>
  <c r="I30" i="1"/>
  <c r="H30" i="1"/>
  <c r="G30" i="1"/>
  <c r="G29" i="1" s="1"/>
  <c r="G23" i="1" s="1"/>
  <c r="F30" i="1"/>
  <c r="F29" i="1" s="1"/>
  <c r="F23" i="1" s="1"/>
  <c r="E30" i="1"/>
  <c r="D30" i="1"/>
  <c r="BE29" i="1"/>
  <c r="BD29" i="1"/>
  <c r="AZ29" i="1"/>
  <c r="AS29" i="1"/>
  <c r="AS23" i="1" s="1"/>
  <c r="AS22" i="1" s="1"/>
  <c r="AO29" i="1"/>
  <c r="AN29" i="1"/>
  <c r="AJ29" i="1"/>
  <c r="AH29" i="1"/>
  <c r="AH23" i="1" s="1"/>
  <c r="AD29" i="1"/>
  <c r="Y29" i="1"/>
  <c r="X29" i="1"/>
  <c r="X23" i="1" s="1"/>
  <c r="X22" i="1" s="1"/>
  <c r="T29" i="1"/>
  <c r="M29" i="1"/>
  <c r="M23" i="1" s="1"/>
  <c r="M22" i="1" s="1"/>
  <c r="I29" i="1"/>
  <c r="H29" i="1"/>
  <c r="D29" i="1"/>
  <c r="BE28" i="1"/>
  <c r="BD28" i="1"/>
  <c r="BC28" i="1"/>
  <c r="BB28" i="1"/>
  <c r="BA28" i="1"/>
  <c r="AZ28" i="1"/>
  <c r="AX28" i="1"/>
  <c r="AW28" i="1"/>
  <c r="AV28" i="1"/>
  <c r="AU28" i="1"/>
  <c r="AS28" i="1"/>
  <c r="AQ28" i="1"/>
  <c r="AP28" i="1"/>
  <c r="AN28" i="1"/>
  <c r="AL28" i="1"/>
  <c r="AK28" i="1"/>
  <c r="AF28" i="1"/>
  <c r="AD28" i="1"/>
  <c r="AC28" i="1"/>
  <c r="AA28" i="1"/>
  <c r="Z28" i="1"/>
  <c r="X28" i="1"/>
  <c r="V28" i="1"/>
  <c r="U28" i="1"/>
  <c r="S28" i="1"/>
  <c r="R28" i="1"/>
  <c r="Q28" i="1"/>
  <c r="P28" i="1"/>
  <c r="M28" i="1"/>
  <c r="L28" i="1"/>
  <c r="K28" i="1"/>
  <c r="D28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E26" i="1"/>
  <c r="BD26" i="1"/>
  <c r="BC26" i="1"/>
  <c r="BB26" i="1"/>
  <c r="AZ26" i="1"/>
  <c r="AY26" i="1"/>
  <c r="AX26" i="1"/>
  <c r="AV26" i="1"/>
  <c r="AU26" i="1"/>
  <c r="AT26" i="1"/>
  <c r="AR26" i="1"/>
  <c r="AQ26" i="1"/>
  <c r="AP26" i="1"/>
  <c r="AN26" i="1"/>
  <c r="AM26" i="1"/>
  <c r="AL26" i="1"/>
  <c r="AI26" i="1"/>
  <c r="AB26" i="1"/>
  <c r="AA26" i="1"/>
  <c r="Z26" i="1"/>
  <c r="X26" i="1"/>
  <c r="W26" i="1"/>
  <c r="V26" i="1"/>
  <c r="T26" i="1"/>
  <c r="S26" i="1"/>
  <c r="R26" i="1"/>
  <c r="Q26" i="1"/>
  <c r="P26" i="1"/>
  <c r="O26" i="1"/>
  <c r="M26" i="1"/>
  <c r="L26" i="1"/>
  <c r="K26" i="1"/>
  <c r="I26" i="1"/>
  <c r="H26" i="1"/>
  <c r="G26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Z22" i="1" s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E24" i="1"/>
  <c r="BD24" i="1"/>
  <c r="AY24" i="1"/>
  <c r="AY22" i="1" s="1"/>
  <c r="AV24" i="1"/>
  <c r="AU24" i="1"/>
  <c r="AS24" i="1"/>
  <c r="AR24" i="1"/>
  <c r="AQ24" i="1"/>
  <c r="AC24" i="1"/>
  <c r="AB24" i="1"/>
  <c r="AA24" i="1"/>
  <c r="X24" i="1"/>
  <c r="T24" i="1"/>
  <c r="M24" i="1"/>
  <c r="H24" i="1"/>
  <c r="H22" i="1" s="1"/>
  <c r="BE23" i="1"/>
  <c r="BD23" i="1"/>
  <c r="BA23" i="1"/>
  <c r="BA22" i="1" s="1"/>
  <c r="AZ23" i="1"/>
  <c r="AW23" i="1"/>
  <c r="AW22" i="1" s="1"/>
  <c r="AV23" i="1"/>
  <c r="AP23" i="1"/>
  <c r="AO23" i="1"/>
  <c r="AO22" i="1" s="1"/>
  <c r="AN23" i="1"/>
  <c r="AK23" i="1"/>
  <c r="AK22" i="1" s="1"/>
  <c r="AJ23" i="1"/>
  <c r="AG23" i="1"/>
  <c r="AF23" i="1"/>
  <c r="AD23" i="1"/>
  <c r="AD22" i="1" s="1"/>
  <c r="Z23" i="1"/>
  <c r="Y23" i="1"/>
  <c r="U23" i="1"/>
  <c r="T23" i="1"/>
  <c r="T22" i="1" s="1"/>
  <c r="Q23" i="1"/>
  <c r="P23" i="1"/>
  <c r="P22" i="1" s="1"/>
  <c r="J23" i="1"/>
  <c r="I23" i="1"/>
  <c r="H23" i="1"/>
  <c r="E23" i="1"/>
  <c r="D23" i="1"/>
  <c r="BE22" i="1"/>
  <c r="BD22" i="1"/>
  <c r="AV22" i="1"/>
  <c r="AQ22" i="1"/>
  <c r="AA22" i="1"/>
  <c r="U22" i="1"/>
  <c r="Q22" i="1"/>
  <c r="F22" i="1" l="1"/>
  <c r="AP22" i="1"/>
  <c r="AH22" i="1"/>
  <c r="AF22" i="1"/>
  <c r="E65" i="1"/>
  <c r="J63" i="1"/>
  <c r="AM47" i="1"/>
  <c r="AM24" i="1" s="1"/>
  <c r="AM22" i="1" s="1"/>
  <c r="E50" i="1"/>
  <c r="E48" i="1" s="1"/>
  <c r="AJ75" i="1"/>
  <c r="AJ26" i="1" s="1"/>
  <c r="AE76" i="1"/>
  <c r="AI47" i="1"/>
  <c r="AI24" i="1" s="1"/>
  <c r="AI22" i="1" s="1"/>
  <c r="AE50" i="1"/>
  <c r="AE48" i="1" s="1"/>
  <c r="AG47" i="1"/>
  <c r="AG24" i="1" s="1"/>
  <c r="AG22" i="1" s="1"/>
  <c r="J75" i="1"/>
  <c r="J26" i="1" s="1"/>
  <c r="F80" i="1"/>
  <c r="F28" i="1" s="1"/>
  <c r="Y80" i="1"/>
  <c r="Y28" i="1" s="1"/>
  <c r="Y22" i="1" s="1"/>
  <c r="K47" i="1"/>
  <c r="K24" i="1" s="1"/>
  <c r="K22" i="1" s="1"/>
  <c r="E52" i="1"/>
  <c r="J50" i="1"/>
  <c r="J48" i="1" s="1"/>
  <c r="R47" i="1"/>
  <c r="R24" i="1" s="1"/>
  <c r="R22" i="1" s="1"/>
  <c r="W47" i="1"/>
  <c r="W24" i="1" s="1"/>
  <c r="W22" i="1" s="1"/>
  <c r="AH47" i="1"/>
  <c r="AH24" i="1" s="1"/>
  <c r="AZ47" i="1"/>
  <c r="AZ24" i="1" s="1"/>
  <c r="AZ22" i="1" s="1"/>
  <c r="AE82" i="1"/>
  <c r="AE80" i="1" s="1"/>
  <c r="AE28" i="1" s="1"/>
  <c r="AJ80" i="1"/>
  <c r="AJ28" i="1" s="1"/>
  <c r="AJ50" i="1"/>
  <c r="AJ48" i="1" s="1"/>
  <c r="AT50" i="1"/>
  <c r="AT48" i="1" s="1"/>
  <c r="AT47" i="1" s="1"/>
  <c r="AT24" i="1" s="1"/>
  <c r="AT22" i="1" s="1"/>
  <c r="AJ57" i="1"/>
  <c r="AJ56" i="1" s="1"/>
  <c r="E59" i="1"/>
  <c r="J57" i="1"/>
  <c r="J56" i="1" s="1"/>
  <c r="D75" i="1"/>
  <c r="D26" i="1" s="1"/>
  <c r="D22" i="1" s="1"/>
  <c r="AE77" i="1"/>
  <c r="G47" i="1"/>
  <c r="G24" i="1" s="1"/>
  <c r="G22" i="1" s="1"/>
  <c r="BC47" i="1"/>
  <c r="BC24" i="1" s="1"/>
  <c r="BC22" i="1" s="1"/>
  <c r="K56" i="1"/>
  <c r="O56" i="1"/>
  <c r="O47" i="1" s="1"/>
  <c r="O24" i="1" s="1"/>
  <c r="O22" i="1" s="1"/>
  <c r="S56" i="1"/>
  <c r="S47" i="1" s="1"/>
  <c r="S24" i="1" s="1"/>
  <c r="S22" i="1" s="1"/>
  <c r="W56" i="1"/>
  <c r="E58" i="1"/>
  <c r="AE65" i="1"/>
  <c r="AE63" i="1" s="1"/>
  <c r="AE56" i="1" s="1"/>
  <c r="E76" i="1"/>
  <c r="E75" i="1" s="1"/>
  <c r="E26" i="1" s="1"/>
  <c r="AE84" i="1"/>
  <c r="G56" i="1"/>
  <c r="E64" i="1"/>
  <c r="J81" i="1"/>
  <c r="N80" i="1"/>
  <c r="N28" i="1" s="1"/>
  <c r="N22" i="1" s="1"/>
  <c r="I81" i="1"/>
  <c r="I80" i="1" s="1"/>
  <c r="I28" i="1" s="1"/>
  <c r="I22" i="1" s="1"/>
  <c r="AH80" i="1"/>
  <c r="AH28" i="1" s="1"/>
  <c r="AT80" i="1"/>
  <c r="AT28" i="1" s="1"/>
  <c r="E87" i="1"/>
  <c r="E63" i="1" l="1"/>
  <c r="AE75" i="1"/>
  <c r="AE26" i="1" s="1"/>
  <c r="E57" i="1"/>
  <c r="E56" i="1" s="1"/>
  <c r="E47" i="1" s="1"/>
  <c r="E24" i="1" s="1"/>
  <c r="E22" i="1" s="1"/>
  <c r="J47" i="1"/>
  <c r="J24" i="1" s="1"/>
  <c r="J22" i="1" s="1"/>
  <c r="J80" i="1"/>
  <c r="J28" i="1" s="1"/>
  <c r="E81" i="1"/>
  <c r="E80" i="1" s="1"/>
  <c r="E28" i="1" s="1"/>
  <c r="AJ47" i="1"/>
  <c r="AJ24" i="1" s="1"/>
  <c r="AJ22" i="1" s="1"/>
  <c r="AE47" i="1"/>
  <c r="AE24" i="1" s="1"/>
  <c r="AE22" i="1" s="1"/>
</calcChain>
</file>

<file path=xl/sharedStrings.xml><?xml version="1.0" encoding="utf-8"?>
<sst xmlns="http://schemas.openxmlformats.org/spreadsheetml/2006/main" count="403" uniqueCount="190">
  <si>
    <t>Приложение  № 17</t>
  </si>
  <si>
    <t>к приказу Минэнерго России</t>
  </si>
  <si>
    <t>от "25" апреля 2018 г. № 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</si>
  <si>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</si>
  <si>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 за II квартал 2023 года</t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</si>
  <si>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</si>
  <si>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</si>
  <si>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2023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</si>
  <si>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6-138 от 28.10.2022 года)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</si>
  <si>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</si>
  <si>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</si>
  <si>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</si>
  <si>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</si>
  <si>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2023, млн. рублей (с НДС)</t>
  </si>
  <si>
    <t>Освоение капитальных вложений года 2023, млн. рублей (без НДС)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</si>
  <si>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</si>
  <si>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</si>
  <si>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</si>
  <si>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</si>
  <si>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</si>
  <si>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</si>
  <si>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</si>
  <si>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т. 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</si>
  <si>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</si>
  <si>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</si>
  <si>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</si>
  <si>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</si>
  <si>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</si>
  <si>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</si>
  <si>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</si>
  <si>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</si>
  <si>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</si>
  <si>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</si>
  <si>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</si>
  <si>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</si>
  <si>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</si>
  <si>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</si>
  <si>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</si>
  <si>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</si>
  <si>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</si>
  <si>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</si>
  <si>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</si>
  <si>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</si>
  <si>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</si>
  <si>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</si>
  <si>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</si>
  <si>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</si>
  <si>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</si>
  <si>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</si>
  <si>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</si>
  <si>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</si>
  <si>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</si>
  <si>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</si>
  <si>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</si>
  <si>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</si>
  <si>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</si>
  <si>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</si>
  <si>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</si>
  <si>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</si>
  <si>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</si>
  <si>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</si>
  <si>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</si>
  <si>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</si>
  <si>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</si>
  <si>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</si>
  <si>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</si>
  <si>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</si>
  <si>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</si>
  <si>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</si>
  <si>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</si>
  <si>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</si>
  <si>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</si>
  <si>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</si>
  <si>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</si>
  <si>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</si>
  <si>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</si>
  <si>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</si>
  <si>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</si>
  <si>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</si>
  <si>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</si>
  <si>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</si>
  <si>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</si>
  <si>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</si>
  <si>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</si>
  <si>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</si>
  <si>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</si>
  <si>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</si>
  <si>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</si>
  <si>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</si>
  <si>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</si>
  <si>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</si>
  <si>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</si>
  <si>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</si>
  <si>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</si>
  <si>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</si>
  <si>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</si>
  <si>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</si>
  <si>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</si>
  <si>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</si>
  <si>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</si>
  <si>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</si>
  <si>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</si>
  <si>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</si>
  <si>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</si>
  <si>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</si>
  <si>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</si>
  <si>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</si>
  <si>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</si>
  <si>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</si>
  <si>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</si>
  <si>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</si>
  <si>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</si>
  <si>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</si>
  <si>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</si>
  <si>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</si>
  <si>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</si>
  <si>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</si>
  <si>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</si>
  <si>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</si>
  <si>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</si>
  <si>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</si>
  <si>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</si>
  <si>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</si>
  <si>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</si>
  <si>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</si>
  <si>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</si>
  <si>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</si>
  <si>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</si>
  <si>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</si>
  <si>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</si>
  <si>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</si>
  <si>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</si>
  <si>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</si>
  <si>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</si>
  <si>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</si>
  <si>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</si>
  <si>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</si>
  <si>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</si>
  <si>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</si>
  <si>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</si>
  <si>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</si>
  <si>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</si>
  <si>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</si>
  <si>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</si>
  <si>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</si>
  <si>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</si>
  <si>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</si>
  <si>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</si>
  <si>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</si>
  <si>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</si>
  <si>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</si>
  <si>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</si>
  <si>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</si>
  <si>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</si>
  <si>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</si>
  <si>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</si>
  <si>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</si>
  <si>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</si>
  <si>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</si>
  <si>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</si>
  <si>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</si>
  <si>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</si>
  <si>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</si>
  <si>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нд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</si>
  <si>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</si>
  <si>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</si>
  <si>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</si>
  <si>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</si>
  <si>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</si>
  <si>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</si>
  <si>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</si>
  <si>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</si>
  <si>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</si>
  <si>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</si>
  <si>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</si>
  <si>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</si>
  <si>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</si>
  <si>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</si>
  <si>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</si>
  <si>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</si>
  <si>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</si>
  <si>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</si>
  <si>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</si>
  <si>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</si>
  <si>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</si>
  <si>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</si>
  <si>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</si>
  <si>
    <t>Исполнительный директор</t>
  </si>
  <si>
    <t>Директор по экономике и финансам</t>
  </si>
  <si>
    <t xml:space="preserve">Зам.директора по эконмике и финансам - начальник ОБПиТО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</si>
</sst>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.000000"/>
    <numFmt numFmtId="166" formatCode="0.00000000"/>
    <numFmt numFmtId="167" formatCode="0.000000000"/>
    <numFmt numFmtId="168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105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1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7" fillId="0" borderId="0" xfId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top"/>
    </xf>
    <xf numFmtId="2" fontId="4" fillId="0" borderId="0" xfId="1" applyNumberFormat="1" applyFont="1" applyFill="1" applyBorder="1" applyAlignment="1">
      <alignment horizontal="center" vertical="top"/>
    </xf>
    <xf numFmtId="0" fontId="10" fillId="0" borderId="0" xfId="1" applyFont="1" applyFill="1" applyBorder="1" applyAlignment="1">
      <alignment horizontal="center" vertical="top"/>
    </xf>
    <xf numFmtId="0" fontId="11" fillId="2" borderId="0" xfId="1" applyFont="1" applyFill="1" applyAlignment="1">
      <alignment horizontal="center" vertical="top"/>
    </xf>
    <xf numFmtId="0" fontId="11" fillId="2" borderId="0" xfId="1" applyFont="1" applyFill="1" applyAlignment="1">
      <alignment vertical="top"/>
    </xf>
    <xf numFmtId="0" fontId="1" fillId="0" borderId="0" xfId="1" applyFont="1" applyFill="1"/>
    <xf numFmtId="0" fontId="12" fillId="0" borderId="0" xfId="1" applyFont="1" applyFill="1" applyAlignment="1">
      <alignment horizontal="center"/>
    </xf>
    <xf numFmtId="0" fontId="7" fillId="0" borderId="0" xfId="1" applyFont="1" applyFill="1" applyBorder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4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2" fontId="14" fillId="0" borderId="0" xfId="1" applyNumberFormat="1" applyFont="1" applyFill="1" applyAlignment="1">
      <alignment horizont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1" fillId="0" borderId="0" xfId="1" applyFont="1" applyFill="1" applyBorder="1" applyAlignment="1">
      <alignment horizontal="center"/>
    </xf>
    <xf numFmtId="2" fontId="1" fillId="0" borderId="0" xfId="1" applyNumberFormat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0" fontId="1" fillId="2" borderId="0" xfId="1" applyFont="1" applyFill="1" applyAlignment="1"/>
    <xf numFmtId="1" fontId="15" fillId="0" borderId="0" xfId="1" applyNumberFormat="1" applyFont="1" applyFill="1" applyBorder="1" applyAlignment="1">
      <alignment horizontal="center" vertical="top"/>
    </xf>
    <xf numFmtId="2" fontId="15" fillId="0" borderId="0" xfId="1" applyNumberFormat="1" applyFont="1" applyFill="1" applyBorder="1" applyAlignment="1">
      <alignment horizontal="center" vertical="top"/>
    </xf>
    <xf numFmtId="1" fontId="16" fillId="0" borderId="0" xfId="1" applyNumberFormat="1" applyFont="1" applyFill="1" applyBorder="1" applyAlignment="1">
      <alignment horizontal="center" vertical="top"/>
    </xf>
    <xf numFmtId="1" fontId="15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2" fontId="15" fillId="0" borderId="0" xfId="1" applyNumberFormat="1" applyFont="1" applyFill="1" applyBorder="1" applyAlignment="1">
      <alignment horizontal="center" vertical="top"/>
    </xf>
    <xf numFmtId="1" fontId="16" fillId="0" borderId="0" xfId="1" applyNumberFormat="1" applyFont="1" applyFill="1" applyBorder="1" applyAlignment="1">
      <alignment horizontal="center" vertical="top"/>
    </xf>
    <xf numFmtId="2" fontId="14" fillId="0" borderId="0" xfId="1" applyNumberFormat="1" applyFont="1" applyFill="1" applyBorder="1" applyAlignment="1">
      <alignment horizontal="center" vertical="top"/>
    </xf>
    <xf numFmtId="164" fontId="14" fillId="0" borderId="0" xfId="1" applyNumberFormat="1" applyFont="1" applyFill="1" applyBorder="1" applyAlignment="1">
      <alignment horizontal="center" vertical="top"/>
    </xf>
    <xf numFmtId="165" fontId="14" fillId="0" borderId="0" xfId="1" applyNumberFormat="1" applyFont="1" applyFill="1" applyBorder="1" applyAlignment="1">
      <alignment horizontal="center" vertical="top"/>
    </xf>
    <xf numFmtId="166" fontId="14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167" fontId="4" fillId="0" borderId="3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 textRotation="90" wrapText="1"/>
    </xf>
    <xf numFmtId="2" fontId="4" fillId="0" borderId="6" xfId="1" applyNumberFormat="1" applyFont="1" applyFill="1" applyBorder="1" applyAlignment="1">
      <alignment horizontal="center" vertical="center" wrapText="1"/>
    </xf>
    <xf numFmtId="14" fontId="4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left" vertical="center" wrapText="1"/>
    </xf>
    <xf numFmtId="168" fontId="15" fillId="0" borderId="1" xfId="1" applyNumberFormat="1" applyFont="1" applyFill="1" applyBorder="1" applyAlignment="1">
      <alignment horizontal="center" vertical="center" wrapText="1"/>
    </xf>
    <xf numFmtId="2" fontId="17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2" fontId="17" fillId="3" borderId="0" xfId="1" applyNumberFormat="1" applyFont="1" applyFill="1" applyAlignment="1">
      <alignment horizontal="center"/>
    </xf>
    <xf numFmtId="0" fontId="1" fillId="3" borderId="0" xfId="1" applyFont="1" applyFill="1"/>
    <xf numFmtId="2" fontId="17" fillId="0" borderId="0" xfId="1" applyNumberFormat="1" applyFont="1" applyFill="1" applyAlignment="1">
      <alignment horizontal="center"/>
    </xf>
    <xf numFmtId="0" fontId="1" fillId="2" borderId="0" xfId="1" applyFont="1" applyFill="1" applyAlignment="1">
      <alignment horizontal="center" vertical="center"/>
    </xf>
    <xf numFmtId="0" fontId="7" fillId="0" borderId="0" xfId="2" applyFont="1" applyFill="1" applyAlignment="1">
      <alignment vertical="center" wrapText="1"/>
    </xf>
    <xf numFmtId="0" fontId="7" fillId="0" borderId="0" xfId="2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horizontal="left" vertical="center" wrapText="1"/>
    </xf>
    <xf numFmtId="0" fontId="7" fillId="0" borderId="0" xfId="2" applyFont="1" applyFill="1" applyAlignment="1">
      <alignment horizontal="left" vertical="center" wrapText="1"/>
    </xf>
    <xf numFmtId="0" fontId="19" fillId="0" borderId="0" xfId="1" applyFont="1" applyFill="1" applyAlignment="1">
      <alignment horizontal="center" vertical="center" wrapText="1"/>
    </xf>
    <xf numFmtId="0" fontId="20" fillId="0" borderId="0" xfId="1" applyFont="1" applyFill="1" applyAlignment="1">
      <alignment horizontal="center" vertical="center" wrapText="1"/>
    </xf>
    <xf numFmtId="167" fontId="7" fillId="0" borderId="0" xfId="2" applyNumberFormat="1" applyFont="1" applyFill="1" applyAlignment="1">
      <alignment horizontal="left" vertical="center" wrapText="1"/>
    </xf>
    <xf numFmtId="165" fontId="7" fillId="0" borderId="0" xfId="2" applyNumberFormat="1" applyFont="1" applyFill="1" applyAlignment="1">
      <alignment horizontal="left" vertical="center" wrapText="1"/>
    </xf>
    <xf numFmtId="2" fontId="7" fillId="0" borderId="0" xfId="2" applyNumberFormat="1" applyFont="1" applyFill="1" applyAlignment="1">
      <alignment vertical="center" wrapText="1"/>
    </xf>
    <xf numFmtId="0" fontId="21" fillId="0" borderId="0" xfId="1" applyFont="1" applyFill="1" applyAlignment="1">
      <alignment horizontal="center" vertical="center" wrapText="1"/>
    </xf>
    <xf numFmtId="2" fontId="20" fillId="0" borderId="0" xfId="1" applyNumberFormat="1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166" fontId="20" fillId="0" borderId="0" xfId="1" applyNumberFormat="1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2%20&#1082;&#1074;&#1072;&#1088;&#1090;&#1072;&#1083;/2%20&#1082;&#1074;&#1072;&#1088;&#1090;&#1072;&#1083;%202023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Н0815_1037000158513_10_69_0"/>
      <sheetName val="Н0815_1037000158513_11_69_0"/>
      <sheetName val="Н0815_1037000158513_12_69_0"/>
      <sheetName val="Н0815_1037000158513_13_69_0"/>
      <sheetName val="E0214_1037000158513_13_69_0"/>
      <sheetName val="Н0815_1037000158513_14_69_0"/>
      <sheetName val="Н0815_1037000158513_15_69_0"/>
      <sheetName val="Н0815_1037000158513_16_69_0"/>
      <sheetName val="Н0815_1037000158513_17_69_0"/>
      <sheetName val="Н0815_1037000158513_18_69_0 "/>
      <sheetName val="Н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  <cell r="S50">
            <v>6.8612061000000004</v>
          </cell>
        </row>
        <row r="51">
          <cell r="B51" t="str">
            <v>Реконструкция РП "Черных"</v>
          </cell>
          <cell r="C51" t="str">
            <v>J_0000000032</v>
          </cell>
          <cell r="S51">
            <v>26.498632000000001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  <cell r="S57">
            <v>37.469387750000003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  <cell r="S58">
            <v>17.210156440999999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  <cell r="S63">
            <v>8.3318988699999998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  <cell r="S64">
            <v>33.12847094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  <cell r="S75">
            <v>37.348980140000009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  <cell r="S76">
            <v>7.3021316000000001</v>
          </cell>
        </row>
        <row r="77">
          <cell r="B77" t="str">
            <v>Установка трансформаторов в ТП</v>
          </cell>
          <cell r="C77" t="str">
            <v>J_0200000018</v>
          </cell>
          <cell r="S77">
            <v>11.84179292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  <cell r="S80">
            <v>9.5260881499999996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  <cell r="S81">
            <v>1.323645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  <cell r="S82">
            <v>1.5915946000000001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  <cell r="S83">
            <v>0.5153565</v>
          </cell>
        </row>
        <row r="84">
          <cell r="B84" t="str">
            <v>Приобретение передвижной парообразующей установки</v>
          </cell>
          <cell r="C84" t="str">
            <v>J_0000007063</v>
          </cell>
          <cell r="S84">
            <v>0</v>
          </cell>
        </row>
        <row r="85">
          <cell r="B85" t="str">
            <v>Строительство склада для хранения электротехнической продукции</v>
          </cell>
          <cell r="C85" t="str">
            <v>J_0000000858</v>
          </cell>
          <cell r="S85">
            <v>0</v>
          </cell>
        </row>
        <row r="86">
          <cell r="B86" t="str">
            <v>Разработка программного обеспечения "Геоинформационная система городских электрических сетей" (блок №5)</v>
          </cell>
          <cell r="C86" t="str">
            <v>J_0000007046</v>
          </cell>
          <cell r="S86">
            <v>2.4</v>
          </cell>
        </row>
      </sheetData>
      <sheetData sheetId="7"/>
      <sheetData sheetId="8">
        <row r="50">
          <cell r="K50">
            <v>5.7176717500000001</v>
          </cell>
        </row>
        <row r="51">
          <cell r="K51">
            <v>22.082193329999999</v>
          </cell>
        </row>
        <row r="57">
          <cell r="K57">
            <v>31.22448979</v>
          </cell>
        </row>
        <row r="58">
          <cell r="K58">
            <v>14.341797029999999</v>
          </cell>
        </row>
        <row r="63">
          <cell r="K63">
            <v>6.9432490600000003</v>
          </cell>
        </row>
        <row r="64">
          <cell r="K64">
            <v>27.607059120000002</v>
          </cell>
        </row>
        <row r="75">
          <cell r="K75">
            <v>31.124150120000003</v>
          </cell>
        </row>
        <row r="76">
          <cell r="K76">
            <v>6.0851096699999996</v>
          </cell>
        </row>
        <row r="77">
          <cell r="K77">
            <v>9.8681607699999994</v>
          </cell>
        </row>
        <row r="80">
          <cell r="K80">
            <v>7.9384067900000002</v>
          </cell>
        </row>
        <row r="81">
          <cell r="K81">
            <v>1.1030374999999999</v>
          </cell>
        </row>
        <row r="82">
          <cell r="K82">
            <v>1.32632883</v>
          </cell>
        </row>
        <row r="83">
          <cell r="K83">
            <v>0.42946374999999998</v>
          </cell>
        </row>
        <row r="84">
          <cell r="K84">
            <v>0</v>
          </cell>
        </row>
        <row r="85">
          <cell r="K85">
            <v>0</v>
          </cell>
        </row>
        <row r="86">
          <cell r="K86">
            <v>2</v>
          </cell>
        </row>
      </sheetData>
      <sheetData sheetId="9">
        <row r="52">
          <cell r="AV52">
            <v>0</v>
          </cell>
        </row>
        <row r="53">
          <cell r="AV53">
            <v>0</v>
          </cell>
        </row>
        <row r="59">
          <cell r="AV59">
            <v>0</v>
          </cell>
        </row>
        <row r="65">
          <cell r="AV65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J93"/>
  <sheetViews>
    <sheetView tabSelected="1" view="pageBreakPreview" zoomScale="70" zoomScaleNormal="100" zoomScaleSheetLayoutView="70" workbookViewId="0">
      <pane xSplit="4" ySplit="22" topLeftCell="E23" activePane="bottomRight" state="frozen"/>
      <selection activeCell="A16" sqref="A16"/>
      <selection pane="topRight" activeCell="E16" sqref="E16"/>
      <selection pane="bottomLeft" activeCell="A23" sqref="A23"/>
      <selection pane="bottomRight" activeCell="X29" sqref="X29"/>
    </sheetView>
  </sheetViews>
  <sheetFormatPr defaultRowHeight="12.75" outlineLevelRow="1" x14ac:dyDescent="0.2"/>
  <cols>
    <col min="1" max="1" width="12.42578125" style="3" customWidth="1"/>
    <col min="2" max="2" width="42.140625" style="31" customWidth="1"/>
    <col min="3" max="3" width="17.42578125" style="3" customWidth="1"/>
    <col min="4" max="4" width="15.85546875" style="3" customWidth="1"/>
    <col min="5" max="5" width="13.42578125" style="6" customWidth="1"/>
    <col min="6" max="9" width="10.140625" style="3" customWidth="1"/>
    <col min="10" max="10" width="21" style="3" customWidth="1"/>
    <col min="11" max="12" width="10.140625" style="3" customWidth="1"/>
    <col min="13" max="13" width="10.140625" style="32" customWidth="1"/>
    <col min="14" max="19" width="10.140625" style="3" customWidth="1"/>
    <col min="20" max="20" width="10.140625" style="6" customWidth="1"/>
    <col min="21" max="22" width="10.42578125" style="6" customWidth="1"/>
    <col min="23" max="23" width="9.7109375" style="6" customWidth="1"/>
    <col min="24" max="24" width="8.28515625" style="6" customWidth="1"/>
    <col min="25" max="29" width="10.140625" style="6" customWidth="1"/>
    <col min="30" max="30" width="15.85546875" style="6" customWidth="1"/>
    <col min="31" max="31" width="15.28515625" style="6" customWidth="1"/>
    <col min="32" max="32" width="16.28515625" style="3" customWidth="1"/>
    <col min="33" max="33" width="16.28515625" style="6" customWidth="1"/>
    <col min="34" max="35" width="11" style="3" customWidth="1"/>
    <col min="36" max="36" width="11.7109375" style="3" customWidth="1"/>
    <col min="37" max="37" width="12.140625" style="3" customWidth="1"/>
    <col min="38" max="38" width="14.28515625" style="3" customWidth="1"/>
    <col min="39" max="39" width="11.42578125" style="3" customWidth="1"/>
    <col min="40" max="55" width="10.140625" style="3" customWidth="1"/>
    <col min="56" max="56" width="8.28515625" style="14" hidden="1" customWidth="1"/>
    <col min="57" max="57" width="11.28515625" style="14" hidden="1" customWidth="1"/>
    <col min="58" max="58" width="20.140625" style="15" customWidth="1"/>
    <col min="59" max="59" width="6.85546875" style="15" customWidth="1"/>
    <col min="60" max="60" width="9.5703125" style="15" customWidth="1"/>
    <col min="61" max="61" width="6.42578125" style="15" customWidth="1"/>
    <col min="62" max="62" width="8.42578125" style="15" customWidth="1"/>
    <col min="63" max="63" width="11.42578125" style="15" customWidth="1"/>
    <col min="64" max="64" width="9" style="15" customWidth="1"/>
    <col min="65" max="65" width="7.7109375" style="15" customWidth="1"/>
    <col min="66" max="66" width="9.140625" style="15"/>
    <col min="67" max="67" width="7" style="15" customWidth="1"/>
    <col min="68" max="68" width="7.7109375" style="15" customWidth="1"/>
    <col min="69" max="69" width="10.7109375" style="15" customWidth="1"/>
    <col min="70" max="70" width="8.42578125" style="15" customWidth="1"/>
    <col min="71" max="77" width="8.28515625" style="15" customWidth="1"/>
    <col min="78" max="78" width="9.85546875" style="15" customWidth="1"/>
    <col min="79" max="79" width="7" style="15" customWidth="1"/>
    <col min="80" max="80" width="7.85546875" style="15" customWidth="1"/>
    <col min="81" max="81" width="11" style="15" customWidth="1"/>
    <col min="82" max="82" width="7.7109375" style="15" customWidth="1"/>
    <col min="83" max="83" width="8.85546875" style="15" customWidth="1"/>
    <col min="84" max="16384" width="9.140625" style="15"/>
  </cols>
  <sheetData>
    <row r="1" spans="1:88" s="9" customFormat="1" ht="15.75" outlineLevel="1" x14ac:dyDescent="0.2">
      <c r="A1" s="1"/>
      <c r="B1" s="2"/>
      <c r="C1" s="3"/>
      <c r="D1" s="3"/>
      <c r="E1" s="4"/>
      <c r="F1" s="1"/>
      <c r="G1" s="1"/>
      <c r="H1" s="1"/>
      <c r="I1" s="1"/>
      <c r="J1" s="1"/>
      <c r="K1" s="1"/>
      <c r="L1" s="1"/>
      <c r="M1" s="5"/>
      <c r="N1" s="1"/>
      <c r="O1" s="1"/>
      <c r="P1" s="1"/>
      <c r="Q1" s="1"/>
      <c r="R1" s="1"/>
      <c r="S1" s="1"/>
      <c r="T1" s="4"/>
      <c r="U1" s="4"/>
      <c r="V1" s="4"/>
      <c r="W1" s="4"/>
      <c r="X1" s="4"/>
      <c r="Y1" s="4"/>
      <c r="Z1" s="4"/>
      <c r="AA1" s="4"/>
      <c r="AB1" s="4"/>
      <c r="AC1" s="4"/>
      <c r="AD1" s="6"/>
      <c r="AE1" s="4"/>
      <c r="AF1" s="1"/>
      <c r="AG1" s="4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7" t="s">
        <v>0</v>
      </c>
      <c r="BD1" s="8"/>
      <c r="BE1" s="8"/>
    </row>
    <row r="2" spans="1:88" s="9" customFormat="1" ht="15.75" outlineLevel="1" x14ac:dyDescent="0.25">
      <c r="A2" s="1"/>
      <c r="B2" s="2"/>
      <c r="C2" s="3"/>
      <c r="D2" s="3"/>
      <c r="E2" s="4"/>
      <c r="F2" s="1"/>
      <c r="G2" s="1"/>
      <c r="H2" s="1"/>
      <c r="I2" s="1"/>
      <c r="J2" s="1"/>
      <c r="K2" s="1"/>
      <c r="L2" s="1"/>
      <c r="M2" s="5"/>
      <c r="N2" s="1"/>
      <c r="O2" s="1"/>
      <c r="P2" s="1"/>
      <c r="Q2" s="1"/>
      <c r="R2" s="1"/>
      <c r="S2" s="1"/>
      <c r="T2" s="4"/>
      <c r="U2" s="4"/>
      <c r="V2" s="4"/>
      <c r="W2" s="4"/>
      <c r="X2" s="4"/>
      <c r="Y2" s="4"/>
      <c r="Z2" s="4"/>
      <c r="AA2" s="4"/>
      <c r="AB2" s="4"/>
      <c r="AC2" s="4"/>
      <c r="AD2" s="6"/>
      <c r="AE2" s="4"/>
      <c r="AF2" s="1"/>
      <c r="AG2" s="4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0" t="s">
        <v>1</v>
      </c>
      <c r="BD2" s="8"/>
      <c r="BE2" s="8"/>
    </row>
    <row r="3" spans="1:88" s="9" customFormat="1" ht="15.75" outlineLevel="1" x14ac:dyDescent="0.25">
      <c r="A3" s="1"/>
      <c r="B3" s="2"/>
      <c r="C3" s="3"/>
      <c r="D3" s="3"/>
      <c r="E3" s="4"/>
      <c r="F3" s="1"/>
      <c r="G3" s="1"/>
      <c r="H3" s="1"/>
      <c r="I3" s="1"/>
      <c r="J3" s="1"/>
      <c r="K3" s="1"/>
      <c r="L3" s="1"/>
      <c r="M3" s="5"/>
      <c r="N3" s="1"/>
      <c r="O3" s="1"/>
      <c r="P3" s="1"/>
      <c r="Q3" s="1"/>
      <c r="R3" s="1"/>
      <c r="S3" s="1"/>
      <c r="T3" s="4"/>
      <c r="U3" s="4"/>
      <c r="V3" s="4"/>
      <c r="W3" s="4"/>
      <c r="X3" s="4"/>
      <c r="Y3" s="4"/>
      <c r="Z3" s="4"/>
      <c r="AA3" s="4"/>
      <c r="AB3" s="4"/>
      <c r="AC3" s="4"/>
      <c r="AD3" s="6"/>
      <c r="AE3" s="4"/>
      <c r="AF3" s="1"/>
      <c r="AG3" s="4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0" t="s">
        <v>2</v>
      </c>
      <c r="BD3" s="8"/>
      <c r="BE3" s="8"/>
    </row>
    <row r="4" spans="1:88" ht="18.75" outlineLevel="1" x14ac:dyDescent="0.3">
      <c r="A4" s="11" t="s">
        <v>3</v>
      </c>
      <c r="B4" s="11"/>
      <c r="C4" s="11"/>
      <c r="D4" s="11"/>
      <c r="E4" s="12"/>
      <c r="F4" s="11"/>
      <c r="G4" s="11"/>
      <c r="H4" s="11"/>
      <c r="I4" s="11"/>
      <c r="J4" s="11"/>
      <c r="K4" s="11"/>
      <c r="L4" s="11"/>
      <c r="M4" s="13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</row>
    <row r="5" spans="1:88" ht="18.75" outlineLevel="1" x14ac:dyDescent="0.3">
      <c r="A5" s="16" t="s">
        <v>4</v>
      </c>
      <c r="B5" s="16"/>
      <c r="C5" s="16"/>
      <c r="D5" s="16"/>
      <c r="E5" s="17"/>
      <c r="F5" s="16"/>
      <c r="G5" s="16"/>
      <c r="H5" s="16"/>
      <c r="I5" s="16"/>
      <c r="J5" s="16"/>
      <c r="K5" s="16"/>
      <c r="L5" s="16"/>
      <c r="M5" s="18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9"/>
      <c r="BE5" s="19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</row>
    <row r="6" spans="1:88" ht="18.75" outlineLevel="1" x14ac:dyDescent="0.2">
      <c r="A6" s="21" t="s">
        <v>5</v>
      </c>
      <c r="B6" s="21"/>
      <c r="C6" s="21"/>
      <c r="D6" s="21"/>
      <c r="E6" s="22"/>
      <c r="F6" s="21"/>
      <c r="G6" s="21"/>
      <c r="H6" s="21"/>
      <c r="I6" s="21"/>
      <c r="J6" s="21"/>
      <c r="K6" s="21"/>
      <c r="L6" s="21"/>
      <c r="M6" s="23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4"/>
      <c r="BE6" s="24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</row>
    <row r="7" spans="1:88" ht="15.75" outlineLevel="1" x14ac:dyDescent="0.2">
      <c r="A7" s="26" t="s">
        <v>6</v>
      </c>
      <c r="B7" s="26"/>
      <c r="C7" s="26"/>
      <c r="D7" s="26"/>
      <c r="E7" s="27"/>
      <c r="F7" s="26"/>
      <c r="G7" s="26"/>
      <c r="H7" s="26"/>
      <c r="I7" s="26"/>
      <c r="J7" s="26"/>
      <c r="K7" s="26"/>
      <c r="L7" s="26"/>
      <c r="M7" s="28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9"/>
      <c r="BE7" s="29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</row>
    <row r="8" spans="1:88" outlineLevel="1" x14ac:dyDescent="0.2"/>
    <row r="9" spans="1:88" ht="18.75" outlineLevel="1" x14ac:dyDescent="0.3">
      <c r="A9" s="33" t="s">
        <v>7</v>
      </c>
      <c r="B9" s="33"/>
      <c r="C9" s="33"/>
      <c r="D9" s="33"/>
      <c r="E9" s="34"/>
      <c r="F9" s="33"/>
      <c r="G9" s="33"/>
      <c r="H9" s="33"/>
      <c r="I9" s="33"/>
      <c r="J9" s="33"/>
      <c r="K9" s="33"/>
      <c r="L9" s="33"/>
      <c r="M9" s="35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19"/>
      <c r="BE9" s="19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</row>
    <row r="10" spans="1:88" ht="18.75" outlineLevel="1" x14ac:dyDescent="0.3">
      <c r="A10" s="36"/>
      <c r="B10" s="36"/>
      <c r="C10" s="37"/>
      <c r="D10" s="37"/>
      <c r="E10" s="38"/>
      <c r="F10" s="36"/>
      <c r="G10" s="36"/>
      <c r="H10" s="36"/>
      <c r="I10" s="36"/>
      <c r="J10" s="36"/>
      <c r="K10" s="36"/>
      <c r="L10" s="36"/>
      <c r="M10" s="39"/>
      <c r="N10" s="36"/>
      <c r="O10" s="36"/>
      <c r="P10" s="36"/>
      <c r="Q10" s="36"/>
      <c r="R10" s="36"/>
      <c r="S10" s="36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40"/>
      <c r="AE10" s="38"/>
      <c r="AF10" s="36"/>
      <c r="AG10" s="38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19"/>
      <c r="BE10" s="19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</row>
    <row r="11" spans="1:88" ht="18.75" outlineLevel="1" x14ac:dyDescent="0.3">
      <c r="A11" s="33" t="s">
        <v>8</v>
      </c>
      <c r="B11" s="33"/>
      <c r="C11" s="33"/>
      <c r="D11" s="33"/>
      <c r="E11" s="34"/>
      <c r="F11" s="33"/>
      <c r="G11" s="33"/>
      <c r="H11" s="33"/>
      <c r="I11" s="33"/>
      <c r="J11" s="33"/>
      <c r="K11" s="33"/>
      <c r="L11" s="33"/>
      <c r="M11" s="35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41"/>
      <c r="BE11" s="41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</row>
    <row r="12" spans="1:88" outlineLevel="1" x14ac:dyDescent="0.2">
      <c r="A12" s="43" t="s">
        <v>9</v>
      </c>
      <c r="B12" s="43"/>
      <c r="C12" s="43"/>
      <c r="D12" s="43"/>
      <c r="E12" s="44"/>
      <c r="F12" s="43"/>
      <c r="G12" s="43"/>
      <c r="H12" s="43"/>
      <c r="I12" s="43"/>
      <c r="J12" s="43"/>
      <c r="K12" s="43"/>
      <c r="L12" s="43"/>
      <c r="M12" s="45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</row>
    <row r="13" spans="1:88" ht="15.75" outlineLevel="1" x14ac:dyDescent="0.2">
      <c r="A13" s="47"/>
      <c r="B13" s="47"/>
      <c r="C13" s="47"/>
      <c r="D13" s="47"/>
      <c r="E13" s="48"/>
      <c r="F13" s="47"/>
      <c r="G13" s="47"/>
      <c r="H13" s="47"/>
      <c r="I13" s="47"/>
      <c r="J13" s="47"/>
      <c r="K13" s="47"/>
      <c r="L13" s="47"/>
      <c r="M13" s="49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</row>
    <row r="14" spans="1:88" ht="15.75" outlineLevel="1" x14ac:dyDescent="0.2">
      <c r="A14" s="50"/>
      <c r="B14" s="50"/>
      <c r="C14" s="51"/>
      <c r="D14" s="51"/>
      <c r="E14" s="52"/>
      <c r="F14" s="50"/>
      <c r="G14" s="50"/>
      <c r="H14" s="50"/>
      <c r="I14" s="50"/>
      <c r="J14" s="50"/>
      <c r="K14" s="50"/>
      <c r="L14" s="50"/>
      <c r="M14" s="53"/>
      <c r="N14" s="50"/>
      <c r="O14" s="50"/>
      <c r="P14" s="50"/>
      <c r="Q14" s="50"/>
      <c r="R14" s="50"/>
      <c r="S14" s="50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4"/>
      <c r="AE14" s="52"/>
      <c r="AF14" s="50"/>
      <c r="AG14" s="52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</row>
    <row r="15" spans="1:88" ht="15.75" outlineLevel="1" x14ac:dyDescent="0.2">
      <c r="A15" s="50"/>
      <c r="B15" s="50"/>
      <c r="C15" s="51"/>
      <c r="D15" s="51"/>
      <c r="E15" s="52"/>
      <c r="F15" s="50"/>
      <c r="G15" s="50"/>
      <c r="H15" s="50"/>
      <c r="I15" s="50"/>
      <c r="J15" s="50"/>
      <c r="K15" s="50"/>
      <c r="L15" s="50"/>
      <c r="M15" s="53"/>
      <c r="N15" s="50"/>
      <c r="O15" s="50"/>
      <c r="P15" s="50"/>
      <c r="Q15" s="50"/>
      <c r="R15" s="50"/>
      <c r="S15" s="50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5"/>
      <c r="AE15" s="52"/>
      <c r="AF15" s="50"/>
      <c r="AG15" s="52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</row>
    <row r="16" spans="1:88" ht="15.75" x14ac:dyDescent="0.2">
      <c r="A16" s="50"/>
      <c r="B16" s="50"/>
      <c r="C16" s="51"/>
      <c r="D16" s="51"/>
      <c r="E16" s="52"/>
      <c r="F16" s="50"/>
      <c r="G16" s="50"/>
      <c r="H16" s="50"/>
      <c r="I16" s="50"/>
      <c r="J16" s="50"/>
      <c r="K16" s="50"/>
      <c r="L16" s="50"/>
      <c r="M16" s="53"/>
      <c r="N16" s="50"/>
      <c r="O16" s="50"/>
      <c r="P16" s="50"/>
      <c r="Q16" s="50"/>
      <c r="R16" s="50"/>
      <c r="S16" s="50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6"/>
      <c r="AE16" s="57"/>
      <c r="AF16" s="57"/>
      <c r="AG16" s="57"/>
      <c r="AH16" s="57"/>
      <c r="AI16" s="57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</row>
    <row r="17" spans="1:57" ht="42.75" customHeight="1" x14ac:dyDescent="0.2">
      <c r="A17" s="58" t="s">
        <v>10</v>
      </c>
      <c r="B17" s="58" t="s">
        <v>11</v>
      </c>
      <c r="C17" s="58" t="s">
        <v>12</v>
      </c>
      <c r="D17" s="59" t="s">
        <v>13</v>
      </c>
      <c r="E17" s="60"/>
      <c r="F17" s="61"/>
      <c r="G17" s="61"/>
      <c r="H17" s="61"/>
      <c r="I17" s="61"/>
      <c r="J17" s="61"/>
      <c r="K17" s="61"/>
      <c r="L17" s="61"/>
      <c r="M17" s="62"/>
      <c r="N17" s="61"/>
      <c r="O17" s="61"/>
      <c r="P17" s="61"/>
      <c r="Q17" s="61"/>
      <c r="R17" s="61"/>
      <c r="S17" s="61"/>
      <c r="T17" s="63"/>
      <c r="U17" s="61"/>
      <c r="V17" s="60"/>
      <c r="W17" s="61"/>
      <c r="X17" s="61"/>
      <c r="Y17" s="61"/>
      <c r="Z17" s="61"/>
      <c r="AA17" s="61"/>
      <c r="AB17" s="61"/>
      <c r="AC17" s="64"/>
      <c r="AD17" s="59" t="s">
        <v>14</v>
      </c>
      <c r="AE17" s="61"/>
      <c r="AF17" s="61"/>
      <c r="AG17" s="65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4"/>
    </row>
    <row r="18" spans="1:57" ht="42.75" customHeight="1" x14ac:dyDescent="0.2">
      <c r="A18" s="58"/>
      <c r="B18" s="58"/>
      <c r="C18" s="58"/>
      <c r="D18" s="66" t="s">
        <v>15</v>
      </c>
      <c r="E18" s="67" t="s">
        <v>16</v>
      </c>
      <c r="F18" s="61"/>
      <c r="G18" s="61"/>
      <c r="H18" s="61"/>
      <c r="I18" s="61"/>
      <c r="J18" s="61"/>
      <c r="K18" s="61"/>
      <c r="L18" s="61"/>
      <c r="M18" s="62"/>
      <c r="N18" s="61"/>
      <c r="O18" s="61"/>
      <c r="P18" s="61"/>
      <c r="Q18" s="61"/>
      <c r="R18" s="61"/>
      <c r="S18" s="61"/>
      <c r="T18" s="63"/>
      <c r="U18" s="61"/>
      <c r="V18" s="60"/>
      <c r="W18" s="61"/>
      <c r="X18" s="61"/>
      <c r="Y18" s="61"/>
      <c r="Z18" s="61"/>
      <c r="AA18" s="61"/>
      <c r="AB18" s="61"/>
      <c r="AC18" s="64"/>
      <c r="AD18" s="68" t="s">
        <v>15</v>
      </c>
      <c r="AE18" s="59" t="s">
        <v>16</v>
      </c>
      <c r="AF18" s="61"/>
      <c r="AG18" s="65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4"/>
    </row>
    <row r="19" spans="1:57" ht="42.75" customHeight="1" x14ac:dyDescent="0.2">
      <c r="A19" s="58"/>
      <c r="B19" s="58"/>
      <c r="C19" s="58"/>
      <c r="D19" s="69" t="s">
        <v>17</v>
      </c>
      <c r="E19" s="70" t="s">
        <v>17</v>
      </c>
      <c r="F19" s="58"/>
      <c r="G19" s="58"/>
      <c r="H19" s="58"/>
      <c r="I19" s="58"/>
      <c r="J19" s="58" t="s">
        <v>18</v>
      </c>
      <c r="K19" s="58"/>
      <c r="L19" s="58"/>
      <c r="M19" s="71"/>
      <c r="N19" s="58"/>
      <c r="O19" s="58" t="s">
        <v>19</v>
      </c>
      <c r="P19" s="58"/>
      <c r="Q19" s="58"/>
      <c r="R19" s="58"/>
      <c r="S19" s="58"/>
      <c r="T19" s="70" t="s">
        <v>20</v>
      </c>
      <c r="U19" s="70"/>
      <c r="V19" s="70"/>
      <c r="W19" s="70"/>
      <c r="X19" s="70"/>
      <c r="Y19" s="70" t="s">
        <v>21</v>
      </c>
      <c r="Z19" s="70"/>
      <c r="AA19" s="70"/>
      <c r="AB19" s="70"/>
      <c r="AC19" s="70"/>
      <c r="AD19" s="72" t="s">
        <v>17</v>
      </c>
      <c r="AE19" s="58" t="s">
        <v>17</v>
      </c>
      <c r="AF19" s="58"/>
      <c r="AG19" s="73"/>
      <c r="AH19" s="58"/>
      <c r="AI19" s="58"/>
      <c r="AJ19" s="58" t="s">
        <v>18</v>
      </c>
      <c r="AK19" s="58"/>
      <c r="AL19" s="58"/>
      <c r="AM19" s="58"/>
      <c r="AN19" s="58"/>
      <c r="AO19" s="58" t="s">
        <v>19</v>
      </c>
      <c r="AP19" s="58"/>
      <c r="AQ19" s="58"/>
      <c r="AR19" s="58"/>
      <c r="AS19" s="58"/>
      <c r="AT19" s="58" t="s">
        <v>20</v>
      </c>
      <c r="AU19" s="58"/>
      <c r="AV19" s="58"/>
      <c r="AW19" s="58"/>
      <c r="AX19" s="58"/>
      <c r="AY19" s="58" t="s">
        <v>21</v>
      </c>
      <c r="AZ19" s="58"/>
      <c r="BA19" s="58"/>
      <c r="BB19" s="58"/>
      <c r="BC19" s="58"/>
    </row>
    <row r="20" spans="1:57" ht="126.75" x14ac:dyDescent="0.2">
      <c r="A20" s="58"/>
      <c r="B20" s="58"/>
      <c r="C20" s="58"/>
      <c r="D20" s="74"/>
      <c r="E20" s="75" t="s">
        <v>22</v>
      </c>
      <c r="F20" s="76" t="s">
        <v>23</v>
      </c>
      <c r="G20" s="76" t="s">
        <v>24</v>
      </c>
      <c r="H20" s="76" t="s">
        <v>25</v>
      </c>
      <c r="I20" s="76" t="s">
        <v>26</v>
      </c>
      <c r="J20" s="76" t="s">
        <v>22</v>
      </c>
      <c r="K20" s="76" t="s">
        <v>23</v>
      </c>
      <c r="L20" s="76" t="s">
        <v>24</v>
      </c>
      <c r="M20" s="76" t="s">
        <v>25</v>
      </c>
      <c r="N20" s="76" t="s">
        <v>26</v>
      </c>
      <c r="O20" s="76" t="s">
        <v>22</v>
      </c>
      <c r="P20" s="76" t="s">
        <v>23</v>
      </c>
      <c r="Q20" s="76" t="s">
        <v>24</v>
      </c>
      <c r="R20" s="76" t="s">
        <v>25</v>
      </c>
      <c r="S20" s="76" t="s">
        <v>26</v>
      </c>
      <c r="T20" s="75" t="s">
        <v>22</v>
      </c>
      <c r="U20" s="75" t="s">
        <v>23</v>
      </c>
      <c r="V20" s="75" t="s">
        <v>24</v>
      </c>
      <c r="W20" s="75" t="s">
        <v>25</v>
      </c>
      <c r="X20" s="75" t="s">
        <v>26</v>
      </c>
      <c r="Y20" s="75" t="s">
        <v>22</v>
      </c>
      <c r="Z20" s="75" t="s">
        <v>23</v>
      </c>
      <c r="AA20" s="75" t="s">
        <v>24</v>
      </c>
      <c r="AB20" s="75" t="s">
        <v>25</v>
      </c>
      <c r="AC20" s="75" t="s">
        <v>26</v>
      </c>
      <c r="AD20" s="77"/>
      <c r="AE20" s="75" t="s">
        <v>22</v>
      </c>
      <c r="AF20" s="76" t="s">
        <v>23</v>
      </c>
      <c r="AG20" s="75" t="s">
        <v>24</v>
      </c>
      <c r="AH20" s="76" t="s">
        <v>25</v>
      </c>
      <c r="AI20" s="76" t="s">
        <v>26</v>
      </c>
      <c r="AJ20" s="76" t="s">
        <v>22</v>
      </c>
      <c r="AK20" s="76" t="s">
        <v>23</v>
      </c>
      <c r="AL20" s="76" t="s">
        <v>24</v>
      </c>
      <c r="AM20" s="76" t="s">
        <v>25</v>
      </c>
      <c r="AN20" s="76" t="s">
        <v>26</v>
      </c>
      <c r="AO20" s="76" t="s">
        <v>22</v>
      </c>
      <c r="AP20" s="76" t="s">
        <v>23</v>
      </c>
      <c r="AQ20" s="76" t="s">
        <v>24</v>
      </c>
      <c r="AR20" s="76" t="s">
        <v>25</v>
      </c>
      <c r="AS20" s="76" t="s">
        <v>26</v>
      </c>
      <c r="AT20" s="76" t="s">
        <v>22</v>
      </c>
      <c r="AU20" s="76" t="s">
        <v>23</v>
      </c>
      <c r="AV20" s="76" t="s">
        <v>24</v>
      </c>
      <c r="AW20" s="76" t="s">
        <v>25</v>
      </c>
      <c r="AX20" s="76" t="s">
        <v>26</v>
      </c>
      <c r="AY20" s="76" t="s">
        <v>22</v>
      </c>
      <c r="AZ20" s="76" t="s">
        <v>23</v>
      </c>
      <c r="BA20" s="76" t="s">
        <v>24</v>
      </c>
      <c r="BB20" s="76" t="s">
        <v>25</v>
      </c>
      <c r="BC20" s="76" t="s">
        <v>26</v>
      </c>
    </row>
    <row r="21" spans="1:57" ht="15.75" x14ac:dyDescent="0.2">
      <c r="A21" s="66">
        <v>1</v>
      </c>
      <c r="B21" s="66">
        <v>2</v>
      </c>
      <c r="C21" s="66">
        <v>3</v>
      </c>
      <c r="D21" s="66">
        <v>4</v>
      </c>
      <c r="E21" s="68" t="s">
        <v>27</v>
      </c>
      <c r="F21" s="66" t="s">
        <v>28</v>
      </c>
      <c r="G21" s="66" t="s">
        <v>29</v>
      </c>
      <c r="H21" s="66" t="s">
        <v>30</v>
      </c>
      <c r="I21" s="66" t="s">
        <v>31</v>
      </c>
      <c r="J21" s="66" t="s">
        <v>32</v>
      </c>
      <c r="K21" s="66" t="s">
        <v>33</v>
      </c>
      <c r="L21" s="66" t="s">
        <v>34</v>
      </c>
      <c r="M21" s="66" t="s">
        <v>35</v>
      </c>
      <c r="N21" s="66" t="s">
        <v>36</v>
      </c>
      <c r="O21" s="66" t="s">
        <v>37</v>
      </c>
      <c r="P21" s="66" t="s">
        <v>38</v>
      </c>
      <c r="Q21" s="66" t="s">
        <v>39</v>
      </c>
      <c r="R21" s="66" t="s">
        <v>40</v>
      </c>
      <c r="S21" s="66" t="s">
        <v>41</v>
      </c>
      <c r="T21" s="68" t="s">
        <v>42</v>
      </c>
      <c r="U21" s="68" t="s">
        <v>43</v>
      </c>
      <c r="V21" s="68" t="s">
        <v>44</v>
      </c>
      <c r="W21" s="68" t="s">
        <v>45</v>
      </c>
      <c r="X21" s="68" t="s">
        <v>46</v>
      </c>
      <c r="Y21" s="68" t="s">
        <v>47</v>
      </c>
      <c r="Z21" s="68" t="s">
        <v>48</v>
      </c>
      <c r="AA21" s="68" t="s">
        <v>49</v>
      </c>
      <c r="AB21" s="68" t="s">
        <v>50</v>
      </c>
      <c r="AC21" s="68" t="s">
        <v>51</v>
      </c>
      <c r="AD21" s="68">
        <v>6</v>
      </c>
      <c r="AE21" s="68" t="s">
        <v>52</v>
      </c>
      <c r="AF21" s="66" t="s">
        <v>53</v>
      </c>
      <c r="AG21" s="68" t="s">
        <v>54</v>
      </c>
      <c r="AH21" s="66" t="s">
        <v>55</v>
      </c>
      <c r="AI21" s="66" t="s">
        <v>56</v>
      </c>
      <c r="AJ21" s="78" t="s">
        <v>57</v>
      </c>
      <c r="AK21" s="66" t="s">
        <v>58</v>
      </c>
      <c r="AL21" s="66" t="s">
        <v>59</v>
      </c>
      <c r="AM21" s="66" t="s">
        <v>60</v>
      </c>
      <c r="AN21" s="66" t="s">
        <v>61</v>
      </c>
      <c r="AO21" s="66" t="s">
        <v>62</v>
      </c>
      <c r="AP21" s="66" t="s">
        <v>63</v>
      </c>
      <c r="AQ21" s="66" t="s">
        <v>64</v>
      </c>
      <c r="AR21" s="66" t="s">
        <v>65</v>
      </c>
      <c r="AS21" s="66" t="s">
        <v>66</v>
      </c>
      <c r="AT21" s="66" t="s">
        <v>67</v>
      </c>
      <c r="AU21" s="66" t="s">
        <v>68</v>
      </c>
      <c r="AV21" s="66" t="s">
        <v>69</v>
      </c>
      <c r="AW21" s="66" t="s">
        <v>70</v>
      </c>
      <c r="AX21" s="66" t="s">
        <v>71</v>
      </c>
      <c r="AY21" s="66" t="s">
        <v>72</v>
      </c>
      <c r="AZ21" s="66" t="s">
        <v>73</v>
      </c>
      <c r="BA21" s="66" t="s">
        <v>74</v>
      </c>
      <c r="BB21" s="66" t="s">
        <v>75</v>
      </c>
      <c r="BC21" s="66" t="s">
        <v>76</v>
      </c>
    </row>
    <row r="22" spans="1:57" ht="31.5" x14ac:dyDescent="0.2">
      <c r="A22" s="79">
        <v>0</v>
      </c>
      <c r="B22" s="80" t="s">
        <v>77</v>
      </c>
      <c r="C22" s="79" t="s">
        <v>78</v>
      </c>
      <c r="D22" s="81">
        <f>SUM(D23:D28)</f>
        <v>201.34934101100004</v>
      </c>
      <c r="E22" s="81">
        <f t="shared" ref="E22:BC22" si="0">SUM(E23:E28)</f>
        <v>61.158264534000004</v>
      </c>
      <c r="F22" s="81">
        <f t="shared" si="0"/>
        <v>2.7649999999999988</v>
      </c>
      <c r="G22" s="81">
        <f t="shared" si="0"/>
        <v>32.468400514000002</v>
      </c>
      <c r="H22" s="81">
        <f t="shared" si="0"/>
        <v>12.797524019999997</v>
      </c>
      <c r="I22" s="81">
        <f t="shared" si="0"/>
        <v>13.12734</v>
      </c>
      <c r="J22" s="81">
        <f t="shared" si="0"/>
        <v>24.46411939</v>
      </c>
      <c r="K22" s="81">
        <f t="shared" si="0"/>
        <v>1.4863999999999995</v>
      </c>
      <c r="L22" s="81">
        <f t="shared" si="0"/>
        <v>7.0858909460000028</v>
      </c>
      <c r="M22" s="81">
        <f t="shared" si="0"/>
        <v>4.4918284439999994</v>
      </c>
      <c r="N22" s="81">
        <f t="shared" si="0"/>
        <v>11.4</v>
      </c>
      <c r="O22" s="81">
        <f t="shared" si="0"/>
        <v>36.694145143999997</v>
      </c>
      <c r="P22" s="81">
        <f t="shared" si="0"/>
        <v>1.2785999999999993</v>
      </c>
      <c r="Q22" s="81">
        <f t="shared" si="0"/>
        <v>25.382509568</v>
      </c>
      <c r="R22" s="81">
        <f t="shared" si="0"/>
        <v>8.3056955759999997</v>
      </c>
      <c r="S22" s="81">
        <f t="shared" si="0"/>
        <v>1.7273399999999999</v>
      </c>
      <c r="T22" s="81">
        <f t="shared" si="0"/>
        <v>0</v>
      </c>
      <c r="U22" s="81">
        <f t="shared" si="0"/>
        <v>0</v>
      </c>
      <c r="V22" s="81">
        <f t="shared" si="0"/>
        <v>0</v>
      </c>
      <c r="W22" s="81">
        <f t="shared" si="0"/>
        <v>0</v>
      </c>
      <c r="X22" s="81">
        <f t="shared" si="0"/>
        <v>0</v>
      </c>
      <c r="Y22" s="81">
        <f t="shared" si="0"/>
        <v>0</v>
      </c>
      <c r="Z22" s="81">
        <f t="shared" si="0"/>
        <v>0</v>
      </c>
      <c r="AA22" s="81">
        <f t="shared" si="0"/>
        <v>0</v>
      </c>
      <c r="AB22" s="81">
        <f t="shared" si="0"/>
        <v>0</v>
      </c>
      <c r="AC22" s="81">
        <f t="shared" si="0"/>
        <v>0</v>
      </c>
      <c r="AD22" s="81">
        <f t="shared" si="0"/>
        <v>167.79111751000002</v>
      </c>
      <c r="AE22" s="81">
        <f t="shared" si="0"/>
        <v>51.817385350000009</v>
      </c>
      <c r="AF22" s="81">
        <f t="shared" si="0"/>
        <v>2.7564999999999986</v>
      </c>
      <c r="AG22" s="81">
        <f t="shared" si="0"/>
        <v>27.456831999999999</v>
      </c>
      <c r="AH22" s="81">
        <f t="shared" si="0"/>
        <v>10.66460335</v>
      </c>
      <c r="AI22" s="81">
        <f t="shared" si="0"/>
        <v>10.939450000000001</v>
      </c>
      <c r="AJ22" s="81">
        <f t="shared" si="0"/>
        <v>20.725180719999997</v>
      </c>
      <c r="AK22" s="81">
        <f t="shared" si="0"/>
        <v>1.4863999999999995</v>
      </c>
      <c r="AL22" s="81">
        <f t="shared" si="0"/>
        <v>5.9955903500000005</v>
      </c>
      <c r="AM22" s="81">
        <f t="shared" si="0"/>
        <v>3.7431903699999998</v>
      </c>
      <c r="AN22" s="81">
        <f t="shared" si="0"/>
        <v>9.5</v>
      </c>
      <c r="AO22" s="81">
        <f t="shared" si="0"/>
        <v>31.092204630000001</v>
      </c>
      <c r="AP22" s="81">
        <f t="shared" si="0"/>
        <v>1.2700999999999993</v>
      </c>
      <c r="AQ22" s="81">
        <f t="shared" si="0"/>
        <v>21.461241649999998</v>
      </c>
      <c r="AR22" s="81">
        <f t="shared" si="0"/>
        <v>6.9214129799999995</v>
      </c>
      <c r="AS22" s="81">
        <f t="shared" si="0"/>
        <v>1.4394499999999999</v>
      </c>
      <c r="AT22" s="81">
        <f t="shared" si="0"/>
        <v>0</v>
      </c>
      <c r="AU22" s="81">
        <f t="shared" si="0"/>
        <v>0</v>
      </c>
      <c r="AV22" s="81">
        <f t="shared" si="0"/>
        <v>0</v>
      </c>
      <c r="AW22" s="81">
        <f t="shared" si="0"/>
        <v>0</v>
      </c>
      <c r="AX22" s="81">
        <f t="shared" si="0"/>
        <v>0</v>
      </c>
      <c r="AY22" s="81">
        <f t="shared" si="0"/>
        <v>0</v>
      </c>
      <c r="AZ22" s="81">
        <f t="shared" si="0"/>
        <v>0</v>
      </c>
      <c r="BA22" s="81">
        <f t="shared" si="0"/>
        <v>0</v>
      </c>
      <c r="BB22" s="81">
        <f t="shared" si="0"/>
        <v>0</v>
      </c>
      <c r="BC22" s="81">
        <f t="shared" si="0"/>
        <v>0</v>
      </c>
      <c r="BD22" s="82" t="e">
        <f>SUM(#REF!,#REF!,#REF!,#REF!,#REF!)</f>
        <v>#REF!</v>
      </c>
      <c r="BE22" s="82" t="e">
        <f>SUM(#REF!,#REF!,#REF!,#REF!,#REF!)</f>
        <v>#REF!</v>
      </c>
    </row>
    <row r="23" spans="1:57" ht="21" customHeight="1" x14ac:dyDescent="0.2">
      <c r="A23" s="83" t="s">
        <v>79</v>
      </c>
      <c r="B23" s="84" t="s">
        <v>80</v>
      </c>
      <c r="C23" s="83" t="s">
        <v>78</v>
      </c>
      <c r="D23" s="85">
        <f t="shared" ref="D23:BC23" si="1">SUM(D29)</f>
        <v>0</v>
      </c>
      <c r="E23" s="85">
        <f t="shared" si="1"/>
        <v>0</v>
      </c>
      <c r="F23" s="85">
        <f t="shared" si="1"/>
        <v>0</v>
      </c>
      <c r="G23" s="85">
        <f t="shared" si="1"/>
        <v>0</v>
      </c>
      <c r="H23" s="85">
        <f t="shared" si="1"/>
        <v>0</v>
      </c>
      <c r="I23" s="85">
        <f t="shared" si="1"/>
        <v>0</v>
      </c>
      <c r="J23" s="85">
        <f t="shared" si="1"/>
        <v>0</v>
      </c>
      <c r="K23" s="85">
        <f t="shared" si="1"/>
        <v>0</v>
      </c>
      <c r="L23" s="85">
        <f t="shared" si="1"/>
        <v>0</v>
      </c>
      <c r="M23" s="85">
        <f t="shared" si="1"/>
        <v>0</v>
      </c>
      <c r="N23" s="85">
        <f t="shared" si="1"/>
        <v>0</v>
      </c>
      <c r="O23" s="85">
        <f t="shared" si="1"/>
        <v>0</v>
      </c>
      <c r="P23" s="85">
        <f t="shared" si="1"/>
        <v>0</v>
      </c>
      <c r="Q23" s="85">
        <f t="shared" si="1"/>
        <v>0</v>
      </c>
      <c r="R23" s="85">
        <f t="shared" si="1"/>
        <v>0</v>
      </c>
      <c r="S23" s="85">
        <f t="shared" si="1"/>
        <v>0</v>
      </c>
      <c r="T23" s="85">
        <f t="shared" si="1"/>
        <v>0</v>
      </c>
      <c r="U23" s="85">
        <f t="shared" si="1"/>
        <v>0</v>
      </c>
      <c r="V23" s="85">
        <f t="shared" si="1"/>
        <v>0</v>
      </c>
      <c r="W23" s="85">
        <f t="shared" si="1"/>
        <v>0</v>
      </c>
      <c r="X23" s="85">
        <f t="shared" si="1"/>
        <v>0</v>
      </c>
      <c r="Y23" s="85">
        <f t="shared" si="1"/>
        <v>0</v>
      </c>
      <c r="Z23" s="85">
        <f t="shared" si="1"/>
        <v>0</v>
      </c>
      <c r="AA23" s="85">
        <f t="shared" si="1"/>
        <v>0</v>
      </c>
      <c r="AB23" s="85">
        <f t="shared" si="1"/>
        <v>0</v>
      </c>
      <c r="AC23" s="85">
        <f t="shared" si="1"/>
        <v>0</v>
      </c>
      <c r="AD23" s="85">
        <f t="shared" si="1"/>
        <v>0</v>
      </c>
      <c r="AE23" s="85">
        <f t="shared" si="1"/>
        <v>0</v>
      </c>
      <c r="AF23" s="85">
        <f t="shared" si="1"/>
        <v>0</v>
      </c>
      <c r="AG23" s="85">
        <f t="shared" si="1"/>
        <v>0</v>
      </c>
      <c r="AH23" s="85">
        <f t="shared" si="1"/>
        <v>0</v>
      </c>
      <c r="AI23" s="85">
        <f t="shared" si="1"/>
        <v>0</v>
      </c>
      <c r="AJ23" s="85">
        <f t="shared" si="1"/>
        <v>0</v>
      </c>
      <c r="AK23" s="85">
        <f t="shared" si="1"/>
        <v>0</v>
      </c>
      <c r="AL23" s="85">
        <f t="shared" si="1"/>
        <v>0</v>
      </c>
      <c r="AM23" s="85">
        <f t="shared" si="1"/>
        <v>0</v>
      </c>
      <c r="AN23" s="85">
        <f t="shared" si="1"/>
        <v>0</v>
      </c>
      <c r="AO23" s="85">
        <f t="shared" si="1"/>
        <v>0</v>
      </c>
      <c r="AP23" s="85">
        <f t="shared" si="1"/>
        <v>0</v>
      </c>
      <c r="AQ23" s="85">
        <f t="shared" si="1"/>
        <v>0</v>
      </c>
      <c r="AR23" s="85">
        <f t="shared" si="1"/>
        <v>0</v>
      </c>
      <c r="AS23" s="85">
        <f t="shared" si="1"/>
        <v>0</v>
      </c>
      <c r="AT23" s="85">
        <f t="shared" si="1"/>
        <v>0</v>
      </c>
      <c r="AU23" s="85">
        <f t="shared" si="1"/>
        <v>0</v>
      </c>
      <c r="AV23" s="85">
        <f t="shared" si="1"/>
        <v>0</v>
      </c>
      <c r="AW23" s="85">
        <f t="shared" si="1"/>
        <v>0</v>
      </c>
      <c r="AX23" s="85">
        <f t="shared" si="1"/>
        <v>0</v>
      </c>
      <c r="AY23" s="85">
        <f t="shared" si="1"/>
        <v>0</v>
      </c>
      <c r="AZ23" s="85">
        <f t="shared" si="1"/>
        <v>0</v>
      </c>
      <c r="BA23" s="85">
        <f t="shared" si="1"/>
        <v>0</v>
      </c>
      <c r="BB23" s="85">
        <f t="shared" si="1"/>
        <v>0</v>
      </c>
      <c r="BC23" s="85">
        <f t="shared" si="1"/>
        <v>0</v>
      </c>
      <c r="BD23" s="82" t="e">
        <f>SUM(#REF!,#REF!,#REF!,#REF!,#REF!)</f>
        <v>#REF!</v>
      </c>
      <c r="BE23" s="82" t="e">
        <f>SUM(#REF!,#REF!,#REF!,#REF!,#REF!)</f>
        <v>#REF!</v>
      </c>
    </row>
    <row r="24" spans="1:57" ht="31.5" x14ac:dyDescent="0.2">
      <c r="A24" s="83" t="s">
        <v>81</v>
      </c>
      <c r="B24" s="84" t="s">
        <v>82</v>
      </c>
      <c r="C24" s="83" t="s">
        <v>78</v>
      </c>
      <c r="D24" s="85">
        <f t="shared" ref="D24:BC24" si="2">SUM(D47)</f>
        <v>129.49975210100001</v>
      </c>
      <c r="E24" s="85">
        <f t="shared" si="2"/>
        <v>11.200039365999999</v>
      </c>
      <c r="F24" s="85">
        <f t="shared" si="2"/>
        <v>0</v>
      </c>
      <c r="G24" s="85">
        <f t="shared" si="2"/>
        <v>1.0704683620000002</v>
      </c>
      <c r="H24" s="85">
        <f t="shared" si="2"/>
        <v>10.129571003999999</v>
      </c>
      <c r="I24" s="85">
        <f t="shared" si="2"/>
        <v>0</v>
      </c>
      <c r="J24" s="85">
        <f t="shared" si="2"/>
        <v>3.2577841959999998</v>
      </c>
      <c r="K24" s="85">
        <f t="shared" si="2"/>
        <v>0</v>
      </c>
      <c r="L24" s="85">
        <f t="shared" si="2"/>
        <v>0.464756632</v>
      </c>
      <c r="M24" s="85">
        <f t="shared" si="2"/>
        <v>2.7930275639999995</v>
      </c>
      <c r="N24" s="85">
        <f t="shared" si="2"/>
        <v>0</v>
      </c>
      <c r="O24" s="85">
        <f t="shared" si="2"/>
        <v>7.9422551700000001</v>
      </c>
      <c r="P24" s="85">
        <f t="shared" si="2"/>
        <v>0</v>
      </c>
      <c r="Q24" s="85">
        <f t="shared" si="2"/>
        <v>0.60571173</v>
      </c>
      <c r="R24" s="85">
        <f t="shared" si="2"/>
        <v>7.3365434399999998</v>
      </c>
      <c r="S24" s="85">
        <f t="shared" si="2"/>
        <v>0</v>
      </c>
      <c r="T24" s="85">
        <f t="shared" si="2"/>
        <v>0</v>
      </c>
      <c r="U24" s="85">
        <f t="shared" si="2"/>
        <v>0</v>
      </c>
      <c r="V24" s="85">
        <f t="shared" si="2"/>
        <v>0</v>
      </c>
      <c r="W24" s="85">
        <f t="shared" si="2"/>
        <v>0</v>
      </c>
      <c r="X24" s="85">
        <f t="shared" si="2"/>
        <v>0</v>
      </c>
      <c r="Y24" s="85">
        <f t="shared" si="2"/>
        <v>0</v>
      </c>
      <c r="Z24" s="85">
        <f t="shared" si="2"/>
        <v>0</v>
      </c>
      <c r="AA24" s="85">
        <f t="shared" si="2"/>
        <v>0</v>
      </c>
      <c r="AB24" s="85">
        <f t="shared" si="2"/>
        <v>0</v>
      </c>
      <c r="AC24" s="85">
        <f t="shared" si="2"/>
        <v>0</v>
      </c>
      <c r="AD24" s="85">
        <f t="shared" si="2"/>
        <v>107.91646008000001</v>
      </c>
      <c r="AE24" s="85">
        <f t="shared" si="2"/>
        <v>9.4616995200000016</v>
      </c>
      <c r="AF24" s="85">
        <f t="shared" si="2"/>
        <v>0</v>
      </c>
      <c r="AG24" s="85">
        <f t="shared" si="2"/>
        <v>1.0203903500000002</v>
      </c>
      <c r="AH24" s="85">
        <f t="shared" si="2"/>
        <v>8.4413091700000003</v>
      </c>
      <c r="AI24" s="85">
        <f t="shared" si="2"/>
        <v>0</v>
      </c>
      <c r="AJ24" s="85">
        <f t="shared" si="2"/>
        <v>2.7485642099999996</v>
      </c>
      <c r="AK24" s="85">
        <f t="shared" si="2"/>
        <v>0</v>
      </c>
      <c r="AL24" s="85">
        <f t="shared" si="2"/>
        <v>0.42104123999999998</v>
      </c>
      <c r="AM24" s="85">
        <f t="shared" si="2"/>
        <v>2.32752297</v>
      </c>
      <c r="AN24" s="85">
        <f t="shared" si="2"/>
        <v>0</v>
      </c>
      <c r="AO24" s="85">
        <f t="shared" si="2"/>
        <v>6.7131353100000002</v>
      </c>
      <c r="AP24" s="85">
        <f t="shared" si="2"/>
        <v>0</v>
      </c>
      <c r="AQ24" s="85">
        <f t="shared" si="2"/>
        <v>0.59934911000000002</v>
      </c>
      <c r="AR24" s="85">
        <f t="shared" si="2"/>
        <v>6.1137861999999998</v>
      </c>
      <c r="AS24" s="85">
        <f t="shared" si="2"/>
        <v>0</v>
      </c>
      <c r="AT24" s="85">
        <f t="shared" si="2"/>
        <v>0</v>
      </c>
      <c r="AU24" s="85">
        <f t="shared" si="2"/>
        <v>0</v>
      </c>
      <c r="AV24" s="85">
        <f t="shared" si="2"/>
        <v>0</v>
      </c>
      <c r="AW24" s="85">
        <f t="shared" si="2"/>
        <v>0</v>
      </c>
      <c r="AX24" s="85">
        <f t="shared" si="2"/>
        <v>0</v>
      </c>
      <c r="AY24" s="85">
        <f t="shared" si="2"/>
        <v>0</v>
      </c>
      <c r="AZ24" s="85">
        <f t="shared" si="2"/>
        <v>0</v>
      </c>
      <c r="BA24" s="85">
        <f t="shared" si="2"/>
        <v>0</v>
      </c>
      <c r="BB24" s="85">
        <f t="shared" si="2"/>
        <v>0</v>
      </c>
      <c r="BC24" s="85">
        <f t="shared" si="2"/>
        <v>0</v>
      </c>
      <c r="BD24" s="82" t="e">
        <f>SUM(#REF!,#REF!,#REF!,#REF!,#REF!)</f>
        <v>#REF!</v>
      </c>
      <c r="BE24" s="82" t="e">
        <f>SUM(#REF!,#REF!,#REF!,#REF!,#REF!)</f>
        <v>#REF!</v>
      </c>
    </row>
    <row r="25" spans="1:57" ht="63" x14ac:dyDescent="0.2">
      <c r="A25" s="83" t="s">
        <v>83</v>
      </c>
      <c r="B25" s="84" t="s">
        <v>84</v>
      </c>
      <c r="C25" s="83" t="s">
        <v>78</v>
      </c>
      <c r="D25" s="85">
        <f t="shared" ref="D25:BC25" si="3">SUM(D72)</f>
        <v>0</v>
      </c>
      <c r="E25" s="85">
        <f t="shared" si="3"/>
        <v>0</v>
      </c>
      <c r="F25" s="85">
        <f t="shared" si="3"/>
        <v>0</v>
      </c>
      <c r="G25" s="85">
        <f t="shared" si="3"/>
        <v>0</v>
      </c>
      <c r="H25" s="85">
        <f t="shared" si="3"/>
        <v>0</v>
      </c>
      <c r="I25" s="85">
        <f t="shared" si="3"/>
        <v>0</v>
      </c>
      <c r="J25" s="85">
        <f t="shared" si="3"/>
        <v>0</v>
      </c>
      <c r="K25" s="85">
        <f t="shared" si="3"/>
        <v>0</v>
      </c>
      <c r="L25" s="85">
        <f t="shared" si="3"/>
        <v>0</v>
      </c>
      <c r="M25" s="85">
        <f t="shared" si="3"/>
        <v>0</v>
      </c>
      <c r="N25" s="85">
        <f t="shared" si="3"/>
        <v>0</v>
      </c>
      <c r="O25" s="85">
        <f t="shared" si="3"/>
        <v>0</v>
      </c>
      <c r="P25" s="85">
        <f t="shared" si="3"/>
        <v>0</v>
      </c>
      <c r="Q25" s="85">
        <f t="shared" si="3"/>
        <v>0</v>
      </c>
      <c r="R25" s="85">
        <f t="shared" si="3"/>
        <v>0</v>
      </c>
      <c r="S25" s="85">
        <f t="shared" si="3"/>
        <v>0</v>
      </c>
      <c r="T25" s="85">
        <f t="shared" si="3"/>
        <v>0</v>
      </c>
      <c r="U25" s="85">
        <f t="shared" si="3"/>
        <v>0</v>
      </c>
      <c r="V25" s="85">
        <f t="shared" si="3"/>
        <v>0</v>
      </c>
      <c r="W25" s="85">
        <f t="shared" si="3"/>
        <v>0</v>
      </c>
      <c r="X25" s="85">
        <f t="shared" si="3"/>
        <v>0</v>
      </c>
      <c r="Y25" s="85">
        <f t="shared" si="3"/>
        <v>0</v>
      </c>
      <c r="Z25" s="85">
        <f t="shared" si="3"/>
        <v>0</v>
      </c>
      <c r="AA25" s="85">
        <f t="shared" si="3"/>
        <v>0</v>
      </c>
      <c r="AB25" s="85">
        <f t="shared" si="3"/>
        <v>0</v>
      </c>
      <c r="AC25" s="85">
        <f t="shared" si="3"/>
        <v>0</v>
      </c>
      <c r="AD25" s="85">
        <f t="shared" si="3"/>
        <v>0</v>
      </c>
      <c r="AE25" s="85">
        <f t="shared" si="3"/>
        <v>0</v>
      </c>
      <c r="AF25" s="85">
        <f t="shared" si="3"/>
        <v>0</v>
      </c>
      <c r="AG25" s="85">
        <f t="shared" si="3"/>
        <v>0</v>
      </c>
      <c r="AH25" s="85">
        <f t="shared" si="3"/>
        <v>0</v>
      </c>
      <c r="AI25" s="85">
        <f t="shared" si="3"/>
        <v>0</v>
      </c>
      <c r="AJ25" s="85">
        <f t="shared" si="3"/>
        <v>0</v>
      </c>
      <c r="AK25" s="85">
        <f t="shared" si="3"/>
        <v>0</v>
      </c>
      <c r="AL25" s="85">
        <f t="shared" si="3"/>
        <v>0</v>
      </c>
      <c r="AM25" s="85">
        <f t="shared" si="3"/>
        <v>0</v>
      </c>
      <c r="AN25" s="85">
        <f t="shared" si="3"/>
        <v>0</v>
      </c>
      <c r="AO25" s="85">
        <f t="shared" si="3"/>
        <v>0</v>
      </c>
      <c r="AP25" s="85">
        <f t="shared" si="3"/>
        <v>0</v>
      </c>
      <c r="AQ25" s="85">
        <f t="shared" si="3"/>
        <v>0</v>
      </c>
      <c r="AR25" s="85">
        <f t="shared" si="3"/>
        <v>0</v>
      </c>
      <c r="AS25" s="85">
        <f t="shared" si="3"/>
        <v>0</v>
      </c>
      <c r="AT25" s="85">
        <f t="shared" si="3"/>
        <v>0</v>
      </c>
      <c r="AU25" s="85">
        <f t="shared" si="3"/>
        <v>0</v>
      </c>
      <c r="AV25" s="85">
        <f t="shared" si="3"/>
        <v>0</v>
      </c>
      <c r="AW25" s="85">
        <f t="shared" si="3"/>
        <v>0</v>
      </c>
      <c r="AX25" s="85">
        <f t="shared" si="3"/>
        <v>0</v>
      </c>
      <c r="AY25" s="85">
        <f t="shared" si="3"/>
        <v>0</v>
      </c>
      <c r="AZ25" s="85">
        <f t="shared" si="3"/>
        <v>0</v>
      </c>
      <c r="BA25" s="85">
        <f t="shared" si="3"/>
        <v>0</v>
      </c>
      <c r="BB25" s="85">
        <f t="shared" si="3"/>
        <v>0</v>
      </c>
      <c r="BC25" s="85">
        <f t="shared" si="3"/>
        <v>0</v>
      </c>
      <c r="BD25" s="82" t="e">
        <f>SUM(#REF!,#REF!,#REF!,#REF!,#REF!)</f>
        <v>#REF!</v>
      </c>
      <c r="BE25" s="82" t="e">
        <f>SUM(#REF!,#REF!,#REF!,#REF!,#REF!)</f>
        <v>#REF!</v>
      </c>
    </row>
    <row r="26" spans="1:57" ht="31.5" x14ac:dyDescent="0.2">
      <c r="A26" s="83" t="s">
        <v>85</v>
      </c>
      <c r="B26" s="84" t="s">
        <v>86</v>
      </c>
      <c r="C26" s="83" t="s">
        <v>78</v>
      </c>
      <c r="D26" s="85">
        <f t="shared" ref="D26:BC26" si="4">SUM(D75)</f>
        <v>56.492904660000008</v>
      </c>
      <c r="E26" s="85">
        <f t="shared" si="4"/>
        <v>36.773885168000007</v>
      </c>
      <c r="F26" s="85">
        <f t="shared" si="4"/>
        <v>2.7139999999999986</v>
      </c>
      <c r="G26" s="85">
        <f t="shared" si="4"/>
        <v>31.391932152000003</v>
      </c>
      <c r="H26" s="85">
        <f t="shared" si="4"/>
        <v>2.6679530159999993</v>
      </c>
      <c r="I26" s="85">
        <f t="shared" si="4"/>
        <v>0</v>
      </c>
      <c r="J26" s="85">
        <f t="shared" si="4"/>
        <v>9.8063351940000025</v>
      </c>
      <c r="K26" s="85">
        <f t="shared" si="4"/>
        <v>1.4863999999999995</v>
      </c>
      <c r="L26" s="85">
        <f t="shared" si="4"/>
        <v>6.6211343140000025</v>
      </c>
      <c r="M26" s="85">
        <f t="shared" si="4"/>
        <v>1.6988008799999994</v>
      </c>
      <c r="N26" s="85">
        <f t="shared" si="4"/>
        <v>0</v>
      </c>
      <c r="O26" s="85">
        <f t="shared" si="4"/>
        <v>26.967549973999997</v>
      </c>
      <c r="P26" s="85">
        <f t="shared" si="4"/>
        <v>1.2275999999999994</v>
      </c>
      <c r="Q26" s="85">
        <f t="shared" si="4"/>
        <v>24.770797838</v>
      </c>
      <c r="R26" s="85">
        <f t="shared" si="4"/>
        <v>0.96915213599999994</v>
      </c>
      <c r="S26" s="85">
        <f t="shared" si="4"/>
        <v>0</v>
      </c>
      <c r="T26" s="85">
        <f t="shared" si="4"/>
        <v>0</v>
      </c>
      <c r="U26" s="85">
        <f t="shared" si="4"/>
        <v>0</v>
      </c>
      <c r="V26" s="85">
        <f t="shared" si="4"/>
        <v>0</v>
      </c>
      <c r="W26" s="85">
        <f t="shared" si="4"/>
        <v>0</v>
      </c>
      <c r="X26" s="85">
        <f t="shared" si="4"/>
        <v>0</v>
      </c>
      <c r="Y26" s="85">
        <f t="shared" si="4"/>
        <v>0</v>
      </c>
      <c r="Z26" s="85">
        <f t="shared" si="4"/>
        <v>0</v>
      </c>
      <c r="AA26" s="85">
        <f t="shared" si="4"/>
        <v>0</v>
      </c>
      <c r="AB26" s="85">
        <f t="shared" si="4"/>
        <v>0</v>
      </c>
      <c r="AC26" s="85">
        <f t="shared" si="4"/>
        <v>0</v>
      </c>
      <c r="AD26" s="85">
        <f t="shared" si="4"/>
        <v>47.077420560000007</v>
      </c>
      <c r="AE26" s="85">
        <f t="shared" si="4"/>
        <v>31.367735830000001</v>
      </c>
      <c r="AF26" s="85">
        <f t="shared" si="4"/>
        <v>2.7139999999999986</v>
      </c>
      <c r="AG26" s="85">
        <f t="shared" si="4"/>
        <v>26.430441649999999</v>
      </c>
      <c r="AH26" s="85">
        <f t="shared" si="4"/>
        <v>2.2232941799999999</v>
      </c>
      <c r="AI26" s="85">
        <f t="shared" si="4"/>
        <v>0</v>
      </c>
      <c r="AJ26" s="85">
        <f t="shared" si="4"/>
        <v>8.4766165099999995</v>
      </c>
      <c r="AK26" s="85">
        <f t="shared" si="4"/>
        <v>1.4863999999999995</v>
      </c>
      <c r="AL26" s="85">
        <f t="shared" si="4"/>
        <v>5.5745491100000004</v>
      </c>
      <c r="AM26" s="85">
        <f t="shared" si="4"/>
        <v>1.4156674</v>
      </c>
      <c r="AN26" s="85">
        <f t="shared" si="4"/>
        <v>0</v>
      </c>
      <c r="AO26" s="85">
        <f t="shared" si="4"/>
        <v>22.891119320000001</v>
      </c>
      <c r="AP26" s="85">
        <f t="shared" si="4"/>
        <v>1.2275999999999994</v>
      </c>
      <c r="AQ26" s="85">
        <f t="shared" si="4"/>
        <v>20.855892539999999</v>
      </c>
      <c r="AR26" s="85">
        <f t="shared" si="4"/>
        <v>0.80762677999999988</v>
      </c>
      <c r="AS26" s="85">
        <f t="shared" si="4"/>
        <v>0</v>
      </c>
      <c r="AT26" s="85">
        <f t="shared" si="4"/>
        <v>0</v>
      </c>
      <c r="AU26" s="85">
        <f t="shared" si="4"/>
        <v>0</v>
      </c>
      <c r="AV26" s="85">
        <f t="shared" si="4"/>
        <v>0</v>
      </c>
      <c r="AW26" s="85">
        <f t="shared" si="4"/>
        <v>0</v>
      </c>
      <c r="AX26" s="85">
        <f t="shared" si="4"/>
        <v>0</v>
      </c>
      <c r="AY26" s="85">
        <f t="shared" si="4"/>
        <v>0</v>
      </c>
      <c r="AZ26" s="85">
        <f t="shared" si="4"/>
        <v>0</v>
      </c>
      <c r="BA26" s="85">
        <f t="shared" si="4"/>
        <v>0</v>
      </c>
      <c r="BB26" s="85">
        <f t="shared" si="4"/>
        <v>0</v>
      </c>
      <c r="BC26" s="85">
        <f t="shared" si="4"/>
        <v>0</v>
      </c>
      <c r="BD26" s="82" t="e">
        <f>SUM(#REF!,#REF!,#REF!,#REF!,#REF!)</f>
        <v>#REF!</v>
      </c>
      <c r="BE26" s="82" t="e">
        <f>SUM(#REF!,#REF!,#REF!,#REF!,#REF!)</f>
        <v>#REF!</v>
      </c>
    </row>
    <row r="27" spans="1:57" ht="47.25" x14ac:dyDescent="0.2">
      <c r="A27" s="83" t="s">
        <v>87</v>
      </c>
      <c r="B27" s="84" t="s">
        <v>88</v>
      </c>
      <c r="C27" s="83" t="s">
        <v>78</v>
      </c>
      <c r="D27" s="85">
        <f t="shared" ref="D27:BC28" si="5">SUM(D79)</f>
        <v>0</v>
      </c>
      <c r="E27" s="85">
        <f t="shared" si="5"/>
        <v>0</v>
      </c>
      <c r="F27" s="85">
        <f t="shared" si="5"/>
        <v>0</v>
      </c>
      <c r="G27" s="85">
        <f t="shared" si="5"/>
        <v>0</v>
      </c>
      <c r="H27" s="85">
        <f t="shared" si="5"/>
        <v>0</v>
      </c>
      <c r="I27" s="85">
        <f t="shared" si="5"/>
        <v>0</v>
      </c>
      <c r="J27" s="85">
        <f t="shared" si="5"/>
        <v>0</v>
      </c>
      <c r="K27" s="85">
        <f t="shared" si="5"/>
        <v>0</v>
      </c>
      <c r="L27" s="85">
        <f t="shared" si="5"/>
        <v>0</v>
      </c>
      <c r="M27" s="85">
        <f t="shared" si="5"/>
        <v>0</v>
      </c>
      <c r="N27" s="85">
        <f t="shared" si="5"/>
        <v>0</v>
      </c>
      <c r="O27" s="85">
        <f t="shared" si="5"/>
        <v>0</v>
      </c>
      <c r="P27" s="85">
        <f t="shared" si="5"/>
        <v>0</v>
      </c>
      <c r="Q27" s="85">
        <f t="shared" si="5"/>
        <v>0</v>
      </c>
      <c r="R27" s="85">
        <f t="shared" si="5"/>
        <v>0</v>
      </c>
      <c r="S27" s="85">
        <f t="shared" si="5"/>
        <v>0</v>
      </c>
      <c r="T27" s="85">
        <f t="shared" si="5"/>
        <v>0</v>
      </c>
      <c r="U27" s="85">
        <f t="shared" si="5"/>
        <v>0</v>
      </c>
      <c r="V27" s="85">
        <f t="shared" si="5"/>
        <v>0</v>
      </c>
      <c r="W27" s="85">
        <f t="shared" si="5"/>
        <v>0</v>
      </c>
      <c r="X27" s="85">
        <f t="shared" si="5"/>
        <v>0</v>
      </c>
      <c r="Y27" s="85">
        <f t="shared" si="5"/>
        <v>0</v>
      </c>
      <c r="Z27" s="85">
        <f t="shared" si="5"/>
        <v>0</v>
      </c>
      <c r="AA27" s="85">
        <f t="shared" si="5"/>
        <v>0</v>
      </c>
      <c r="AB27" s="85">
        <f t="shared" si="5"/>
        <v>0</v>
      </c>
      <c r="AC27" s="85">
        <f t="shared" si="5"/>
        <v>0</v>
      </c>
      <c r="AD27" s="85">
        <f t="shared" si="5"/>
        <v>0</v>
      </c>
      <c r="AE27" s="85">
        <f t="shared" si="5"/>
        <v>0</v>
      </c>
      <c r="AF27" s="85">
        <f t="shared" si="5"/>
        <v>0</v>
      </c>
      <c r="AG27" s="85">
        <f t="shared" si="5"/>
        <v>0</v>
      </c>
      <c r="AH27" s="85">
        <f t="shared" si="5"/>
        <v>0</v>
      </c>
      <c r="AI27" s="85">
        <f t="shared" si="5"/>
        <v>0</v>
      </c>
      <c r="AJ27" s="85">
        <f t="shared" si="5"/>
        <v>0</v>
      </c>
      <c r="AK27" s="85">
        <f t="shared" si="5"/>
        <v>0</v>
      </c>
      <c r="AL27" s="85">
        <f t="shared" si="5"/>
        <v>0</v>
      </c>
      <c r="AM27" s="85">
        <f t="shared" si="5"/>
        <v>0</v>
      </c>
      <c r="AN27" s="85">
        <f t="shared" si="5"/>
        <v>0</v>
      </c>
      <c r="AO27" s="85">
        <f t="shared" si="5"/>
        <v>0</v>
      </c>
      <c r="AP27" s="85">
        <f t="shared" si="5"/>
        <v>0</v>
      </c>
      <c r="AQ27" s="85">
        <f t="shared" si="5"/>
        <v>0</v>
      </c>
      <c r="AR27" s="85">
        <f t="shared" si="5"/>
        <v>0</v>
      </c>
      <c r="AS27" s="85">
        <f t="shared" si="5"/>
        <v>0</v>
      </c>
      <c r="AT27" s="85">
        <f t="shared" si="5"/>
        <v>0</v>
      </c>
      <c r="AU27" s="85">
        <f t="shared" si="5"/>
        <v>0</v>
      </c>
      <c r="AV27" s="85">
        <f t="shared" si="5"/>
        <v>0</v>
      </c>
      <c r="AW27" s="85">
        <f t="shared" si="5"/>
        <v>0</v>
      </c>
      <c r="AX27" s="85">
        <f t="shared" si="5"/>
        <v>0</v>
      </c>
      <c r="AY27" s="85">
        <f t="shared" si="5"/>
        <v>0</v>
      </c>
      <c r="AZ27" s="85">
        <f t="shared" si="5"/>
        <v>0</v>
      </c>
      <c r="BA27" s="85">
        <f t="shared" si="5"/>
        <v>0</v>
      </c>
      <c r="BB27" s="85">
        <f t="shared" si="5"/>
        <v>0</v>
      </c>
      <c r="BC27" s="85">
        <f t="shared" si="5"/>
        <v>0</v>
      </c>
      <c r="BD27" s="82" t="e">
        <f>SUM(#REF!,#REF!,#REF!,#REF!,#REF!)</f>
        <v>#REF!</v>
      </c>
      <c r="BE27" s="82" t="e">
        <f>SUM(#REF!,#REF!,#REF!,#REF!,#REF!)</f>
        <v>#REF!</v>
      </c>
    </row>
    <row r="28" spans="1:57" ht="15.75" x14ac:dyDescent="0.2">
      <c r="A28" s="83" t="s">
        <v>89</v>
      </c>
      <c r="B28" s="84" t="s">
        <v>90</v>
      </c>
      <c r="C28" s="83" t="s">
        <v>78</v>
      </c>
      <c r="D28" s="85">
        <f t="shared" si="5"/>
        <v>15.356684249999999</v>
      </c>
      <c r="E28" s="85">
        <f t="shared" si="5"/>
        <v>13.184340000000001</v>
      </c>
      <c r="F28" s="85">
        <f t="shared" si="5"/>
        <v>5.1000000000000004E-2</v>
      </c>
      <c r="G28" s="85">
        <f t="shared" si="5"/>
        <v>6.0000000000000001E-3</v>
      </c>
      <c r="H28" s="85">
        <f t="shared" si="5"/>
        <v>0</v>
      </c>
      <c r="I28" s="85">
        <f t="shared" si="5"/>
        <v>13.12734</v>
      </c>
      <c r="J28" s="85">
        <f t="shared" si="5"/>
        <v>11.4</v>
      </c>
      <c r="K28" s="85">
        <f t="shared" si="5"/>
        <v>0</v>
      </c>
      <c r="L28" s="85">
        <f t="shared" si="5"/>
        <v>0</v>
      </c>
      <c r="M28" s="85">
        <f t="shared" si="5"/>
        <v>0</v>
      </c>
      <c r="N28" s="85">
        <f t="shared" si="5"/>
        <v>11.4</v>
      </c>
      <c r="O28" s="85">
        <f t="shared" si="5"/>
        <v>1.7843399999999998</v>
      </c>
      <c r="P28" s="85">
        <f t="shared" si="5"/>
        <v>5.1000000000000004E-2</v>
      </c>
      <c r="Q28" s="85">
        <f t="shared" si="5"/>
        <v>6.0000000000000001E-3</v>
      </c>
      <c r="R28" s="85">
        <f t="shared" si="5"/>
        <v>0</v>
      </c>
      <c r="S28" s="85">
        <f t="shared" si="5"/>
        <v>1.7273399999999999</v>
      </c>
      <c r="T28" s="85">
        <f t="shared" si="5"/>
        <v>0</v>
      </c>
      <c r="U28" s="85">
        <f t="shared" si="5"/>
        <v>0</v>
      </c>
      <c r="V28" s="85">
        <f t="shared" si="5"/>
        <v>0</v>
      </c>
      <c r="W28" s="85">
        <f t="shared" si="5"/>
        <v>0</v>
      </c>
      <c r="X28" s="85">
        <f t="shared" si="5"/>
        <v>0</v>
      </c>
      <c r="Y28" s="85">
        <f t="shared" si="5"/>
        <v>0</v>
      </c>
      <c r="Z28" s="85">
        <f t="shared" si="5"/>
        <v>0</v>
      </c>
      <c r="AA28" s="85">
        <f t="shared" si="5"/>
        <v>0</v>
      </c>
      <c r="AB28" s="85">
        <f t="shared" si="5"/>
        <v>0</v>
      </c>
      <c r="AC28" s="85">
        <f t="shared" si="5"/>
        <v>0</v>
      </c>
      <c r="AD28" s="85">
        <f t="shared" si="5"/>
        <v>12.797236869999999</v>
      </c>
      <c r="AE28" s="85">
        <f t="shared" si="5"/>
        <v>10.987950000000001</v>
      </c>
      <c r="AF28" s="85">
        <f t="shared" si="5"/>
        <v>4.2500000000000003E-2</v>
      </c>
      <c r="AG28" s="85">
        <f t="shared" si="5"/>
        <v>6.0000000000000001E-3</v>
      </c>
      <c r="AH28" s="85">
        <f t="shared" si="5"/>
        <v>0</v>
      </c>
      <c r="AI28" s="85">
        <f t="shared" si="5"/>
        <v>10.939450000000001</v>
      </c>
      <c r="AJ28" s="85">
        <f t="shared" si="5"/>
        <v>9.5</v>
      </c>
      <c r="AK28" s="85">
        <f t="shared" si="5"/>
        <v>0</v>
      </c>
      <c r="AL28" s="85">
        <f t="shared" si="5"/>
        <v>0</v>
      </c>
      <c r="AM28" s="85">
        <f t="shared" si="5"/>
        <v>0</v>
      </c>
      <c r="AN28" s="85">
        <f t="shared" si="5"/>
        <v>9.5</v>
      </c>
      <c r="AO28" s="85">
        <f t="shared" si="5"/>
        <v>1.4879499999999999</v>
      </c>
      <c r="AP28" s="85">
        <f t="shared" si="5"/>
        <v>4.2500000000000003E-2</v>
      </c>
      <c r="AQ28" s="85">
        <f t="shared" si="5"/>
        <v>6.0000000000000001E-3</v>
      </c>
      <c r="AR28" s="85">
        <f t="shared" si="5"/>
        <v>0</v>
      </c>
      <c r="AS28" s="85">
        <f t="shared" si="5"/>
        <v>1.4394499999999999</v>
      </c>
      <c r="AT28" s="85">
        <f t="shared" si="5"/>
        <v>0</v>
      </c>
      <c r="AU28" s="85">
        <f t="shared" si="5"/>
        <v>0</v>
      </c>
      <c r="AV28" s="85">
        <f t="shared" si="5"/>
        <v>0</v>
      </c>
      <c r="AW28" s="85">
        <f t="shared" si="5"/>
        <v>0</v>
      </c>
      <c r="AX28" s="85">
        <f t="shared" si="5"/>
        <v>0</v>
      </c>
      <c r="AY28" s="85">
        <f t="shared" si="5"/>
        <v>0</v>
      </c>
      <c r="AZ28" s="85">
        <f t="shared" si="5"/>
        <v>0</v>
      </c>
      <c r="BA28" s="85">
        <f t="shared" si="5"/>
        <v>0</v>
      </c>
      <c r="BB28" s="85">
        <f t="shared" si="5"/>
        <v>0</v>
      </c>
      <c r="BC28" s="85">
        <f t="shared" si="5"/>
        <v>0</v>
      </c>
      <c r="BD28" s="82" t="e">
        <f>SUM(#REF!,#REF!,#REF!,#REF!,#REF!)</f>
        <v>#REF!</v>
      </c>
      <c r="BE28" s="82" t="e">
        <f>SUM(#REF!,#REF!,#REF!,#REF!,#REF!)</f>
        <v>#REF!</v>
      </c>
    </row>
    <row r="29" spans="1:57" ht="31.5" x14ac:dyDescent="0.2">
      <c r="A29" s="83" t="s">
        <v>91</v>
      </c>
      <c r="B29" s="84" t="s">
        <v>92</v>
      </c>
      <c r="C29" s="83" t="s">
        <v>78</v>
      </c>
      <c r="D29" s="85">
        <f t="shared" ref="D29:BC29" si="6">SUM(D30,D34,D37,D44)</f>
        <v>0</v>
      </c>
      <c r="E29" s="85">
        <f t="shared" si="6"/>
        <v>0</v>
      </c>
      <c r="F29" s="85">
        <f t="shared" si="6"/>
        <v>0</v>
      </c>
      <c r="G29" s="85">
        <f t="shared" si="6"/>
        <v>0</v>
      </c>
      <c r="H29" s="85">
        <f t="shared" si="6"/>
        <v>0</v>
      </c>
      <c r="I29" s="85">
        <f t="shared" si="6"/>
        <v>0</v>
      </c>
      <c r="J29" s="85">
        <f t="shared" si="6"/>
        <v>0</v>
      </c>
      <c r="K29" s="85">
        <f t="shared" si="6"/>
        <v>0</v>
      </c>
      <c r="L29" s="85">
        <f t="shared" si="6"/>
        <v>0</v>
      </c>
      <c r="M29" s="85">
        <f t="shared" si="6"/>
        <v>0</v>
      </c>
      <c r="N29" s="85">
        <f t="shared" si="6"/>
        <v>0</v>
      </c>
      <c r="O29" s="85">
        <f t="shared" si="6"/>
        <v>0</v>
      </c>
      <c r="P29" s="85">
        <f t="shared" si="6"/>
        <v>0</v>
      </c>
      <c r="Q29" s="85">
        <f t="shared" si="6"/>
        <v>0</v>
      </c>
      <c r="R29" s="85">
        <f t="shared" si="6"/>
        <v>0</v>
      </c>
      <c r="S29" s="85">
        <f t="shared" si="6"/>
        <v>0</v>
      </c>
      <c r="T29" s="85">
        <f t="shared" si="6"/>
        <v>0</v>
      </c>
      <c r="U29" s="85">
        <f t="shared" si="6"/>
        <v>0</v>
      </c>
      <c r="V29" s="85">
        <f t="shared" si="6"/>
        <v>0</v>
      </c>
      <c r="W29" s="85">
        <f t="shared" si="6"/>
        <v>0</v>
      </c>
      <c r="X29" s="85">
        <f t="shared" si="6"/>
        <v>0</v>
      </c>
      <c r="Y29" s="85">
        <f t="shared" si="6"/>
        <v>0</v>
      </c>
      <c r="Z29" s="85">
        <f t="shared" si="6"/>
        <v>0</v>
      </c>
      <c r="AA29" s="85">
        <f t="shared" si="6"/>
        <v>0</v>
      </c>
      <c r="AB29" s="85">
        <f t="shared" si="6"/>
        <v>0</v>
      </c>
      <c r="AC29" s="85">
        <f t="shared" si="6"/>
        <v>0</v>
      </c>
      <c r="AD29" s="85">
        <f t="shared" si="6"/>
        <v>0</v>
      </c>
      <c r="AE29" s="85">
        <f t="shared" si="6"/>
        <v>0</v>
      </c>
      <c r="AF29" s="85">
        <f t="shared" si="6"/>
        <v>0</v>
      </c>
      <c r="AG29" s="85">
        <f t="shared" si="6"/>
        <v>0</v>
      </c>
      <c r="AH29" s="85">
        <f t="shared" si="6"/>
        <v>0</v>
      </c>
      <c r="AI29" s="85">
        <f t="shared" si="6"/>
        <v>0</v>
      </c>
      <c r="AJ29" s="85">
        <f t="shared" si="6"/>
        <v>0</v>
      </c>
      <c r="AK29" s="85">
        <f t="shared" si="6"/>
        <v>0</v>
      </c>
      <c r="AL29" s="85">
        <f t="shared" si="6"/>
        <v>0</v>
      </c>
      <c r="AM29" s="85">
        <f t="shared" si="6"/>
        <v>0</v>
      </c>
      <c r="AN29" s="85">
        <f t="shared" si="6"/>
        <v>0</v>
      </c>
      <c r="AO29" s="85">
        <f t="shared" si="6"/>
        <v>0</v>
      </c>
      <c r="AP29" s="85">
        <f t="shared" si="6"/>
        <v>0</v>
      </c>
      <c r="AQ29" s="85">
        <f t="shared" si="6"/>
        <v>0</v>
      </c>
      <c r="AR29" s="85">
        <f t="shared" si="6"/>
        <v>0</v>
      </c>
      <c r="AS29" s="85">
        <f t="shared" si="6"/>
        <v>0</v>
      </c>
      <c r="AT29" s="85">
        <f t="shared" si="6"/>
        <v>0</v>
      </c>
      <c r="AU29" s="85">
        <f t="shared" si="6"/>
        <v>0</v>
      </c>
      <c r="AV29" s="85">
        <f t="shared" si="6"/>
        <v>0</v>
      </c>
      <c r="AW29" s="85">
        <f t="shared" si="6"/>
        <v>0</v>
      </c>
      <c r="AX29" s="85">
        <f t="shared" si="6"/>
        <v>0</v>
      </c>
      <c r="AY29" s="85">
        <f t="shared" si="6"/>
        <v>0</v>
      </c>
      <c r="AZ29" s="85">
        <f t="shared" si="6"/>
        <v>0</v>
      </c>
      <c r="BA29" s="85">
        <f t="shared" si="6"/>
        <v>0</v>
      </c>
      <c r="BB29" s="85">
        <f t="shared" si="6"/>
        <v>0</v>
      </c>
      <c r="BC29" s="85">
        <f t="shared" si="6"/>
        <v>0</v>
      </c>
      <c r="BD29" s="82" t="e">
        <f>SUM(#REF!,#REF!,#REF!,#REF!,#REF!)</f>
        <v>#REF!</v>
      </c>
      <c r="BE29" s="82" t="e">
        <f>SUM(#REF!,#REF!,#REF!,#REF!,#REF!)</f>
        <v>#REF!</v>
      </c>
    </row>
    <row r="30" spans="1:57" ht="47.25" x14ac:dyDescent="0.2">
      <c r="A30" s="83" t="s">
        <v>93</v>
      </c>
      <c r="B30" s="84" t="s">
        <v>94</v>
      </c>
      <c r="C30" s="83" t="s">
        <v>78</v>
      </c>
      <c r="D30" s="85">
        <f t="shared" ref="D30:BC30" si="7">SUM(D31:D33)</f>
        <v>0</v>
      </c>
      <c r="E30" s="85">
        <f t="shared" si="7"/>
        <v>0</v>
      </c>
      <c r="F30" s="85">
        <f t="shared" si="7"/>
        <v>0</v>
      </c>
      <c r="G30" s="85">
        <f t="shared" si="7"/>
        <v>0</v>
      </c>
      <c r="H30" s="85">
        <f t="shared" si="7"/>
        <v>0</v>
      </c>
      <c r="I30" s="85">
        <f t="shared" si="7"/>
        <v>0</v>
      </c>
      <c r="J30" s="85">
        <f t="shared" si="7"/>
        <v>0</v>
      </c>
      <c r="K30" s="85">
        <f t="shared" si="7"/>
        <v>0</v>
      </c>
      <c r="L30" s="85">
        <f t="shared" si="7"/>
        <v>0</v>
      </c>
      <c r="M30" s="85">
        <f t="shared" si="7"/>
        <v>0</v>
      </c>
      <c r="N30" s="85">
        <f t="shared" si="7"/>
        <v>0</v>
      </c>
      <c r="O30" s="85">
        <f t="shared" si="7"/>
        <v>0</v>
      </c>
      <c r="P30" s="85">
        <f t="shared" si="7"/>
        <v>0</v>
      </c>
      <c r="Q30" s="85">
        <f t="shared" si="7"/>
        <v>0</v>
      </c>
      <c r="R30" s="85">
        <f t="shared" si="7"/>
        <v>0</v>
      </c>
      <c r="S30" s="85">
        <f t="shared" si="7"/>
        <v>0</v>
      </c>
      <c r="T30" s="85">
        <f t="shared" si="7"/>
        <v>0</v>
      </c>
      <c r="U30" s="85">
        <f t="shared" si="7"/>
        <v>0</v>
      </c>
      <c r="V30" s="85">
        <f t="shared" si="7"/>
        <v>0</v>
      </c>
      <c r="W30" s="85">
        <f t="shared" si="7"/>
        <v>0</v>
      </c>
      <c r="X30" s="85">
        <f t="shared" si="7"/>
        <v>0</v>
      </c>
      <c r="Y30" s="85">
        <f t="shared" si="7"/>
        <v>0</v>
      </c>
      <c r="Z30" s="85">
        <f t="shared" si="7"/>
        <v>0</v>
      </c>
      <c r="AA30" s="85">
        <f t="shared" si="7"/>
        <v>0</v>
      </c>
      <c r="AB30" s="85">
        <f t="shared" si="7"/>
        <v>0</v>
      </c>
      <c r="AC30" s="85">
        <f t="shared" si="7"/>
        <v>0</v>
      </c>
      <c r="AD30" s="85">
        <f t="shared" si="7"/>
        <v>0</v>
      </c>
      <c r="AE30" s="85">
        <f t="shared" si="7"/>
        <v>0</v>
      </c>
      <c r="AF30" s="85">
        <f t="shared" si="7"/>
        <v>0</v>
      </c>
      <c r="AG30" s="85">
        <f t="shared" si="7"/>
        <v>0</v>
      </c>
      <c r="AH30" s="85">
        <f t="shared" si="7"/>
        <v>0</v>
      </c>
      <c r="AI30" s="85">
        <f t="shared" si="7"/>
        <v>0</v>
      </c>
      <c r="AJ30" s="85">
        <f t="shared" si="7"/>
        <v>0</v>
      </c>
      <c r="AK30" s="85">
        <f t="shared" si="7"/>
        <v>0</v>
      </c>
      <c r="AL30" s="85">
        <f t="shared" si="7"/>
        <v>0</v>
      </c>
      <c r="AM30" s="85">
        <f t="shared" si="7"/>
        <v>0</v>
      </c>
      <c r="AN30" s="85">
        <f t="shared" si="7"/>
        <v>0</v>
      </c>
      <c r="AO30" s="85">
        <f t="shared" si="7"/>
        <v>0</v>
      </c>
      <c r="AP30" s="85">
        <f t="shared" si="7"/>
        <v>0</v>
      </c>
      <c r="AQ30" s="85">
        <f t="shared" si="7"/>
        <v>0</v>
      </c>
      <c r="AR30" s="85">
        <f t="shared" si="7"/>
        <v>0</v>
      </c>
      <c r="AS30" s="85">
        <f t="shared" si="7"/>
        <v>0</v>
      </c>
      <c r="AT30" s="85">
        <f t="shared" si="7"/>
        <v>0</v>
      </c>
      <c r="AU30" s="85">
        <f t="shared" si="7"/>
        <v>0</v>
      </c>
      <c r="AV30" s="85">
        <f t="shared" si="7"/>
        <v>0</v>
      </c>
      <c r="AW30" s="85">
        <f t="shared" si="7"/>
        <v>0</v>
      </c>
      <c r="AX30" s="85">
        <f t="shared" si="7"/>
        <v>0</v>
      </c>
      <c r="AY30" s="85">
        <f t="shared" si="7"/>
        <v>0</v>
      </c>
      <c r="AZ30" s="85">
        <f t="shared" si="7"/>
        <v>0</v>
      </c>
      <c r="BA30" s="85">
        <f t="shared" si="7"/>
        <v>0</v>
      </c>
      <c r="BB30" s="85">
        <f t="shared" si="7"/>
        <v>0</v>
      </c>
      <c r="BC30" s="85">
        <f t="shared" si="7"/>
        <v>0</v>
      </c>
      <c r="BD30" s="82" t="e">
        <f>SUM(#REF!,#REF!,#REF!,#REF!,#REF!)</f>
        <v>#REF!</v>
      </c>
      <c r="BE30" s="82" t="e">
        <f>SUM(#REF!,#REF!,#REF!,#REF!,#REF!)</f>
        <v>#REF!</v>
      </c>
    </row>
    <row r="31" spans="1:57" ht="63" x14ac:dyDescent="0.2">
      <c r="A31" s="83" t="s">
        <v>95</v>
      </c>
      <c r="B31" s="84" t="s">
        <v>96</v>
      </c>
      <c r="C31" s="83" t="s">
        <v>78</v>
      </c>
      <c r="D31" s="85">
        <v>0</v>
      </c>
      <c r="E31" s="85">
        <v>0</v>
      </c>
      <c r="F31" s="85">
        <v>0</v>
      </c>
      <c r="G31" s="85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5">
        <v>0</v>
      </c>
      <c r="V31" s="85">
        <v>0</v>
      </c>
      <c r="W31" s="85">
        <v>0</v>
      </c>
      <c r="X31" s="85">
        <v>0</v>
      </c>
      <c r="Y31" s="85">
        <v>0</v>
      </c>
      <c r="Z31" s="85">
        <v>0</v>
      </c>
      <c r="AA31" s="85">
        <v>0</v>
      </c>
      <c r="AB31" s="85">
        <v>0</v>
      </c>
      <c r="AC31" s="85">
        <v>0</v>
      </c>
      <c r="AD31" s="85">
        <v>0</v>
      </c>
      <c r="AE31" s="85">
        <v>0</v>
      </c>
      <c r="AF31" s="85">
        <v>0</v>
      </c>
      <c r="AG31" s="85">
        <v>0</v>
      </c>
      <c r="AH31" s="85">
        <v>0</v>
      </c>
      <c r="AI31" s="85">
        <v>0</v>
      </c>
      <c r="AJ31" s="85">
        <v>0</v>
      </c>
      <c r="AK31" s="85">
        <v>0</v>
      </c>
      <c r="AL31" s="85">
        <v>0</v>
      </c>
      <c r="AM31" s="85">
        <v>0</v>
      </c>
      <c r="AN31" s="85">
        <v>0</v>
      </c>
      <c r="AO31" s="85">
        <v>0</v>
      </c>
      <c r="AP31" s="85">
        <v>0</v>
      </c>
      <c r="AQ31" s="85">
        <v>0</v>
      </c>
      <c r="AR31" s="85">
        <v>0</v>
      </c>
      <c r="AS31" s="85">
        <v>0</v>
      </c>
      <c r="AT31" s="85">
        <v>0</v>
      </c>
      <c r="AU31" s="85">
        <v>0</v>
      </c>
      <c r="AV31" s="85">
        <v>0</v>
      </c>
      <c r="AW31" s="85">
        <v>0</v>
      </c>
      <c r="AX31" s="85">
        <v>0</v>
      </c>
      <c r="AY31" s="85">
        <v>0</v>
      </c>
      <c r="AZ31" s="85">
        <v>0</v>
      </c>
      <c r="BA31" s="85">
        <v>0</v>
      </c>
      <c r="BB31" s="85">
        <v>0</v>
      </c>
      <c r="BC31" s="85">
        <v>0</v>
      </c>
      <c r="BD31" s="82" t="e">
        <f>SUM(#REF!,#REF!,#REF!,#REF!,#REF!)</f>
        <v>#REF!</v>
      </c>
      <c r="BE31" s="82" t="e">
        <f>SUM(#REF!,#REF!,#REF!,#REF!,#REF!)</f>
        <v>#REF!</v>
      </c>
    </row>
    <row r="32" spans="1:57" ht="63" x14ac:dyDescent="0.2">
      <c r="A32" s="83" t="s">
        <v>97</v>
      </c>
      <c r="B32" s="84" t="s">
        <v>98</v>
      </c>
      <c r="C32" s="83" t="s">
        <v>78</v>
      </c>
      <c r="D32" s="85">
        <v>0</v>
      </c>
      <c r="E32" s="85">
        <v>0</v>
      </c>
      <c r="F32" s="85">
        <v>0</v>
      </c>
      <c r="G32" s="85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5">
        <v>0</v>
      </c>
      <c r="V32" s="85">
        <v>0</v>
      </c>
      <c r="W32" s="85">
        <v>0</v>
      </c>
      <c r="X32" s="85">
        <v>0</v>
      </c>
      <c r="Y32" s="85">
        <v>0</v>
      </c>
      <c r="Z32" s="85">
        <v>0</v>
      </c>
      <c r="AA32" s="85">
        <v>0</v>
      </c>
      <c r="AB32" s="85">
        <v>0</v>
      </c>
      <c r="AC32" s="85">
        <v>0</v>
      </c>
      <c r="AD32" s="85">
        <v>0</v>
      </c>
      <c r="AE32" s="85">
        <v>0</v>
      </c>
      <c r="AF32" s="85">
        <v>0</v>
      </c>
      <c r="AG32" s="85">
        <v>0</v>
      </c>
      <c r="AH32" s="85">
        <v>0</v>
      </c>
      <c r="AI32" s="85">
        <v>0</v>
      </c>
      <c r="AJ32" s="85">
        <v>0</v>
      </c>
      <c r="AK32" s="85">
        <v>0</v>
      </c>
      <c r="AL32" s="85">
        <v>0</v>
      </c>
      <c r="AM32" s="85">
        <v>0</v>
      </c>
      <c r="AN32" s="85">
        <v>0</v>
      </c>
      <c r="AO32" s="85">
        <v>0</v>
      </c>
      <c r="AP32" s="85">
        <v>0</v>
      </c>
      <c r="AQ32" s="85">
        <v>0</v>
      </c>
      <c r="AR32" s="85">
        <v>0</v>
      </c>
      <c r="AS32" s="85">
        <v>0</v>
      </c>
      <c r="AT32" s="85">
        <v>0</v>
      </c>
      <c r="AU32" s="85">
        <v>0</v>
      </c>
      <c r="AV32" s="85">
        <v>0</v>
      </c>
      <c r="AW32" s="85">
        <v>0</v>
      </c>
      <c r="AX32" s="85">
        <v>0</v>
      </c>
      <c r="AY32" s="85">
        <v>0</v>
      </c>
      <c r="AZ32" s="85">
        <v>0</v>
      </c>
      <c r="BA32" s="85">
        <v>0</v>
      </c>
      <c r="BB32" s="85">
        <v>0</v>
      </c>
      <c r="BC32" s="85">
        <v>0</v>
      </c>
      <c r="BD32" s="82" t="e">
        <f>SUM(#REF!,#REF!,#REF!,#REF!,#REF!)</f>
        <v>#REF!</v>
      </c>
      <c r="BE32" s="82" t="e">
        <f>SUM(#REF!,#REF!,#REF!,#REF!,#REF!)</f>
        <v>#REF!</v>
      </c>
    </row>
    <row r="33" spans="1:57" ht="63" x14ac:dyDescent="0.2">
      <c r="A33" s="83" t="s">
        <v>99</v>
      </c>
      <c r="B33" s="84" t="s">
        <v>100</v>
      </c>
      <c r="C33" s="83" t="s">
        <v>78</v>
      </c>
      <c r="D33" s="85">
        <v>0</v>
      </c>
      <c r="E33" s="85">
        <v>0</v>
      </c>
      <c r="F33" s="85">
        <v>0</v>
      </c>
      <c r="G33" s="85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5">
        <v>0</v>
      </c>
      <c r="V33" s="85">
        <v>0</v>
      </c>
      <c r="W33" s="85">
        <v>0</v>
      </c>
      <c r="X33" s="85">
        <v>0</v>
      </c>
      <c r="Y33" s="85">
        <v>0</v>
      </c>
      <c r="Z33" s="85">
        <v>0</v>
      </c>
      <c r="AA33" s="85">
        <v>0</v>
      </c>
      <c r="AB33" s="85">
        <v>0</v>
      </c>
      <c r="AC33" s="85">
        <v>0</v>
      </c>
      <c r="AD33" s="85">
        <v>0</v>
      </c>
      <c r="AE33" s="85">
        <v>0</v>
      </c>
      <c r="AF33" s="85">
        <v>0</v>
      </c>
      <c r="AG33" s="85">
        <v>0</v>
      </c>
      <c r="AH33" s="85">
        <v>0</v>
      </c>
      <c r="AI33" s="85">
        <v>0</v>
      </c>
      <c r="AJ33" s="85">
        <v>0</v>
      </c>
      <c r="AK33" s="85">
        <v>0</v>
      </c>
      <c r="AL33" s="85">
        <v>0</v>
      </c>
      <c r="AM33" s="85">
        <v>0</v>
      </c>
      <c r="AN33" s="85">
        <v>0</v>
      </c>
      <c r="AO33" s="85">
        <v>0</v>
      </c>
      <c r="AP33" s="85">
        <v>0</v>
      </c>
      <c r="AQ33" s="85">
        <v>0</v>
      </c>
      <c r="AR33" s="85">
        <v>0</v>
      </c>
      <c r="AS33" s="85">
        <v>0</v>
      </c>
      <c r="AT33" s="85">
        <v>0</v>
      </c>
      <c r="AU33" s="85">
        <v>0</v>
      </c>
      <c r="AV33" s="85">
        <v>0</v>
      </c>
      <c r="AW33" s="85">
        <v>0</v>
      </c>
      <c r="AX33" s="85">
        <v>0</v>
      </c>
      <c r="AY33" s="85">
        <v>0</v>
      </c>
      <c r="AZ33" s="85">
        <v>0</v>
      </c>
      <c r="BA33" s="85">
        <v>0</v>
      </c>
      <c r="BB33" s="85">
        <v>0</v>
      </c>
      <c r="BC33" s="85">
        <v>0</v>
      </c>
      <c r="BD33" s="82" t="e">
        <f>SUM(#REF!,#REF!,#REF!,#REF!,#REF!)</f>
        <v>#REF!</v>
      </c>
      <c r="BE33" s="82" t="e">
        <f>SUM(#REF!,#REF!,#REF!,#REF!,#REF!)</f>
        <v>#REF!</v>
      </c>
    </row>
    <row r="34" spans="1:57" ht="47.25" x14ac:dyDescent="0.2">
      <c r="A34" s="83" t="s">
        <v>101</v>
      </c>
      <c r="B34" s="84" t="s">
        <v>102</v>
      </c>
      <c r="C34" s="83" t="s">
        <v>78</v>
      </c>
      <c r="D34" s="85">
        <f t="shared" ref="D34:BC34" si="8">SUM(D35:D36)</f>
        <v>0</v>
      </c>
      <c r="E34" s="85">
        <f t="shared" si="8"/>
        <v>0</v>
      </c>
      <c r="F34" s="85">
        <f t="shared" si="8"/>
        <v>0</v>
      </c>
      <c r="G34" s="85">
        <f t="shared" si="8"/>
        <v>0</v>
      </c>
      <c r="H34" s="85">
        <f t="shared" si="8"/>
        <v>0</v>
      </c>
      <c r="I34" s="85">
        <f t="shared" si="8"/>
        <v>0</v>
      </c>
      <c r="J34" s="85">
        <f t="shared" si="8"/>
        <v>0</v>
      </c>
      <c r="K34" s="85">
        <f t="shared" si="8"/>
        <v>0</v>
      </c>
      <c r="L34" s="85">
        <f t="shared" si="8"/>
        <v>0</v>
      </c>
      <c r="M34" s="85">
        <f t="shared" si="8"/>
        <v>0</v>
      </c>
      <c r="N34" s="85">
        <f t="shared" si="8"/>
        <v>0</v>
      </c>
      <c r="O34" s="85">
        <f t="shared" si="8"/>
        <v>0</v>
      </c>
      <c r="P34" s="85">
        <f t="shared" si="8"/>
        <v>0</v>
      </c>
      <c r="Q34" s="85">
        <f t="shared" si="8"/>
        <v>0</v>
      </c>
      <c r="R34" s="85">
        <f t="shared" si="8"/>
        <v>0</v>
      </c>
      <c r="S34" s="85">
        <f t="shared" si="8"/>
        <v>0</v>
      </c>
      <c r="T34" s="85">
        <f t="shared" si="8"/>
        <v>0</v>
      </c>
      <c r="U34" s="85">
        <f t="shared" si="8"/>
        <v>0</v>
      </c>
      <c r="V34" s="85">
        <f t="shared" si="8"/>
        <v>0</v>
      </c>
      <c r="W34" s="85">
        <f t="shared" si="8"/>
        <v>0</v>
      </c>
      <c r="X34" s="85">
        <f t="shared" si="8"/>
        <v>0</v>
      </c>
      <c r="Y34" s="85">
        <f t="shared" si="8"/>
        <v>0</v>
      </c>
      <c r="Z34" s="85">
        <f t="shared" si="8"/>
        <v>0</v>
      </c>
      <c r="AA34" s="85">
        <f t="shared" si="8"/>
        <v>0</v>
      </c>
      <c r="AB34" s="85">
        <f t="shared" si="8"/>
        <v>0</v>
      </c>
      <c r="AC34" s="85">
        <f t="shared" si="8"/>
        <v>0</v>
      </c>
      <c r="AD34" s="85">
        <f t="shared" si="8"/>
        <v>0</v>
      </c>
      <c r="AE34" s="85">
        <f t="shared" si="8"/>
        <v>0</v>
      </c>
      <c r="AF34" s="85">
        <f t="shared" si="8"/>
        <v>0</v>
      </c>
      <c r="AG34" s="85">
        <f t="shared" si="8"/>
        <v>0</v>
      </c>
      <c r="AH34" s="85">
        <f t="shared" si="8"/>
        <v>0</v>
      </c>
      <c r="AI34" s="85">
        <f t="shared" si="8"/>
        <v>0</v>
      </c>
      <c r="AJ34" s="85">
        <f t="shared" si="8"/>
        <v>0</v>
      </c>
      <c r="AK34" s="85">
        <f t="shared" si="8"/>
        <v>0</v>
      </c>
      <c r="AL34" s="85">
        <f t="shared" si="8"/>
        <v>0</v>
      </c>
      <c r="AM34" s="85">
        <f t="shared" si="8"/>
        <v>0</v>
      </c>
      <c r="AN34" s="85">
        <f t="shared" si="8"/>
        <v>0</v>
      </c>
      <c r="AO34" s="85">
        <f t="shared" si="8"/>
        <v>0</v>
      </c>
      <c r="AP34" s="85">
        <f t="shared" si="8"/>
        <v>0</v>
      </c>
      <c r="AQ34" s="85">
        <f t="shared" si="8"/>
        <v>0</v>
      </c>
      <c r="AR34" s="85">
        <f t="shared" si="8"/>
        <v>0</v>
      </c>
      <c r="AS34" s="85">
        <f t="shared" si="8"/>
        <v>0</v>
      </c>
      <c r="AT34" s="85">
        <f t="shared" si="8"/>
        <v>0</v>
      </c>
      <c r="AU34" s="85">
        <f t="shared" si="8"/>
        <v>0</v>
      </c>
      <c r="AV34" s="85">
        <f t="shared" si="8"/>
        <v>0</v>
      </c>
      <c r="AW34" s="85">
        <f t="shared" si="8"/>
        <v>0</v>
      </c>
      <c r="AX34" s="85">
        <f t="shared" si="8"/>
        <v>0</v>
      </c>
      <c r="AY34" s="85">
        <f t="shared" si="8"/>
        <v>0</v>
      </c>
      <c r="AZ34" s="85">
        <f t="shared" si="8"/>
        <v>0</v>
      </c>
      <c r="BA34" s="85">
        <f t="shared" si="8"/>
        <v>0</v>
      </c>
      <c r="BB34" s="85">
        <f t="shared" si="8"/>
        <v>0</v>
      </c>
      <c r="BC34" s="85">
        <f t="shared" si="8"/>
        <v>0</v>
      </c>
      <c r="BD34" s="82" t="e">
        <f>SUM(#REF!,#REF!,#REF!,#REF!,#REF!)</f>
        <v>#REF!</v>
      </c>
      <c r="BE34" s="82" t="e">
        <f>SUM(#REF!,#REF!,#REF!,#REF!,#REF!)</f>
        <v>#REF!</v>
      </c>
    </row>
    <row r="35" spans="1:57" ht="78.75" x14ac:dyDescent="0.2">
      <c r="A35" s="83" t="s">
        <v>103</v>
      </c>
      <c r="B35" s="84" t="s">
        <v>104</v>
      </c>
      <c r="C35" s="83" t="s">
        <v>78</v>
      </c>
      <c r="D35" s="85">
        <v>0</v>
      </c>
      <c r="E35" s="85">
        <v>0</v>
      </c>
      <c r="F35" s="85">
        <v>0</v>
      </c>
      <c r="G35" s="85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5">
        <v>0</v>
      </c>
      <c r="V35" s="85">
        <v>0</v>
      </c>
      <c r="W35" s="85">
        <v>0</v>
      </c>
      <c r="X35" s="85">
        <v>0</v>
      </c>
      <c r="Y35" s="85">
        <v>0</v>
      </c>
      <c r="Z35" s="85">
        <v>0</v>
      </c>
      <c r="AA35" s="85">
        <v>0</v>
      </c>
      <c r="AB35" s="85">
        <v>0</v>
      </c>
      <c r="AC35" s="85">
        <v>0</v>
      </c>
      <c r="AD35" s="85">
        <v>0</v>
      </c>
      <c r="AE35" s="85">
        <v>0</v>
      </c>
      <c r="AF35" s="85">
        <v>0</v>
      </c>
      <c r="AG35" s="85">
        <v>0</v>
      </c>
      <c r="AH35" s="85">
        <v>0</v>
      </c>
      <c r="AI35" s="85">
        <v>0</v>
      </c>
      <c r="AJ35" s="85">
        <v>0</v>
      </c>
      <c r="AK35" s="85">
        <v>0</v>
      </c>
      <c r="AL35" s="85">
        <v>0</v>
      </c>
      <c r="AM35" s="85">
        <v>0</v>
      </c>
      <c r="AN35" s="85">
        <v>0</v>
      </c>
      <c r="AO35" s="85">
        <v>0</v>
      </c>
      <c r="AP35" s="85">
        <v>0</v>
      </c>
      <c r="AQ35" s="85">
        <v>0</v>
      </c>
      <c r="AR35" s="85">
        <v>0</v>
      </c>
      <c r="AS35" s="85">
        <v>0</v>
      </c>
      <c r="AT35" s="85">
        <v>0</v>
      </c>
      <c r="AU35" s="85">
        <v>0</v>
      </c>
      <c r="AV35" s="85">
        <v>0</v>
      </c>
      <c r="AW35" s="85">
        <v>0</v>
      </c>
      <c r="AX35" s="85">
        <v>0</v>
      </c>
      <c r="AY35" s="85">
        <v>0</v>
      </c>
      <c r="AZ35" s="85">
        <v>0</v>
      </c>
      <c r="BA35" s="85">
        <v>0</v>
      </c>
      <c r="BB35" s="85">
        <v>0</v>
      </c>
      <c r="BC35" s="85">
        <v>0</v>
      </c>
      <c r="BD35" s="82" t="e">
        <f>SUM(#REF!,#REF!,#REF!,#REF!,#REF!)</f>
        <v>#REF!</v>
      </c>
      <c r="BE35" s="82" t="e">
        <f>SUM(#REF!,#REF!,#REF!,#REF!,#REF!)</f>
        <v>#REF!</v>
      </c>
    </row>
    <row r="36" spans="1:57" ht="47.25" x14ac:dyDescent="0.2">
      <c r="A36" s="83" t="s">
        <v>105</v>
      </c>
      <c r="B36" s="84" t="s">
        <v>106</v>
      </c>
      <c r="C36" s="83" t="s">
        <v>78</v>
      </c>
      <c r="D36" s="85">
        <v>0</v>
      </c>
      <c r="E36" s="85">
        <v>0</v>
      </c>
      <c r="F36" s="85">
        <v>0</v>
      </c>
      <c r="G36" s="85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5">
        <v>0</v>
      </c>
      <c r="V36" s="85">
        <v>0</v>
      </c>
      <c r="W36" s="85">
        <v>0</v>
      </c>
      <c r="X36" s="85">
        <v>0</v>
      </c>
      <c r="Y36" s="85">
        <v>0</v>
      </c>
      <c r="Z36" s="85">
        <v>0</v>
      </c>
      <c r="AA36" s="85">
        <v>0</v>
      </c>
      <c r="AB36" s="85">
        <v>0</v>
      </c>
      <c r="AC36" s="85">
        <v>0</v>
      </c>
      <c r="AD36" s="85">
        <v>0</v>
      </c>
      <c r="AE36" s="85">
        <v>0</v>
      </c>
      <c r="AF36" s="85">
        <v>0</v>
      </c>
      <c r="AG36" s="85">
        <v>0</v>
      </c>
      <c r="AH36" s="85">
        <v>0</v>
      </c>
      <c r="AI36" s="85">
        <v>0</v>
      </c>
      <c r="AJ36" s="85">
        <v>0</v>
      </c>
      <c r="AK36" s="85">
        <v>0</v>
      </c>
      <c r="AL36" s="85">
        <v>0</v>
      </c>
      <c r="AM36" s="85">
        <v>0</v>
      </c>
      <c r="AN36" s="85">
        <v>0</v>
      </c>
      <c r="AO36" s="85">
        <v>0</v>
      </c>
      <c r="AP36" s="85">
        <v>0</v>
      </c>
      <c r="AQ36" s="85">
        <v>0</v>
      </c>
      <c r="AR36" s="85">
        <v>0</v>
      </c>
      <c r="AS36" s="85">
        <v>0</v>
      </c>
      <c r="AT36" s="85">
        <v>0</v>
      </c>
      <c r="AU36" s="85">
        <v>0</v>
      </c>
      <c r="AV36" s="85">
        <v>0</v>
      </c>
      <c r="AW36" s="85">
        <v>0</v>
      </c>
      <c r="AX36" s="85">
        <v>0</v>
      </c>
      <c r="AY36" s="85">
        <v>0</v>
      </c>
      <c r="AZ36" s="85">
        <v>0</v>
      </c>
      <c r="BA36" s="85">
        <v>0</v>
      </c>
      <c r="BB36" s="85">
        <v>0</v>
      </c>
      <c r="BC36" s="85">
        <v>0</v>
      </c>
      <c r="BD36" s="82" t="e">
        <f>SUM(#REF!,#REF!,#REF!,#REF!,#REF!)</f>
        <v>#REF!</v>
      </c>
      <c r="BE36" s="82" t="e">
        <f>SUM(#REF!,#REF!,#REF!,#REF!,#REF!)</f>
        <v>#REF!</v>
      </c>
    </row>
    <row r="37" spans="1:57" ht="63" x14ac:dyDescent="0.2">
      <c r="A37" s="83" t="s">
        <v>107</v>
      </c>
      <c r="B37" s="84" t="s">
        <v>108</v>
      </c>
      <c r="C37" s="83" t="s">
        <v>78</v>
      </c>
      <c r="D37" s="85">
        <f t="shared" ref="D37:BC37" si="9">SUM(D38:D43)</f>
        <v>0</v>
      </c>
      <c r="E37" s="85">
        <f t="shared" si="9"/>
        <v>0</v>
      </c>
      <c r="F37" s="85">
        <f t="shared" si="9"/>
        <v>0</v>
      </c>
      <c r="G37" s="85">
        <f t="shared" si="9"/>
        <v>0</v>
      </c>
      <c r="H37" s="85">
        <f t="shared" si="9"/>
        <v>0</v>
      </c>
      <c r="I37" s="85">
        <f t="shared" si="9"/>
        <v>0</v>
      </c>
      <c r="J37" s="85">
        <f t="shared" si="9"/>
        <v>0</v>
      </c>
      <c r="K37" s="85">
        <f t="shared" si="9"/>
        <v>0</v>
      </c>
      <c r="L37" s="85">
        <f t="shared" si="9"/>
        <v>0</v>
      </c>
      <c r="M37" s="85">
        <f t="shared" si="9"/>
        <v>0</v>
      </c>
      <c r="N37" s="85">
        <f t="shared" si="9"/>
        <v>0</v>
      </c>
      <c r="O37" s="85">
        <f t="shared" si="9"/>
        <v>0</v>
      </c>
      <c r="P37" s="85">
        <f t="shared" si="9"/>
        <v>0</v>
      </c>
      <c r="Q37" s="85">
        <f t="shared" si="9"/>
        <v>0</v>
      </c>
      <c r="R37" s="85">
        <f t="shared" si="9"/>
        <v>0</v>
      </c>
      <c r="S37" s="85">
        <f t="shared" si="9"/>
        <v>0</v>
      </c>
      <c r="T37" s="85">
        <f t="shared" si="9"/>
        <v>0</v>
      </c>
      <c r="U37" s="85">
        <f t="shared" si="9"/>
        <v>0</v>
      </c>
      <c r="V37" s="85">
        <f t="shared" si="9"/>
        <v>0</v>
      </c>
      <c r="W37" s="85">
        <f t="shared" si="9"/>
        <v>0</v>
      </c>
      <c r="X37" s="85">
        <f t="shared" si="9"/>
        <v>0</v>
      </c>
      <c r="Y37" s="85">
        <f t="shared" si="9"/>
        <v>0</v>
      </c>
      <c r="Z37" s="85">
        <f t="shared" si="9"/>
        <v>0</v>
      </c>
      <c r="AA37" s="85">
        <f t="shared" si="9"/>
        <v>0</v>
      </c>
      <c r="AB37" s="85">
        <f t="shared" si="9"/>
        <v>0</v>
      </c>
      <c r="AC37" s="85">
        <f t="shared" si="9"/>
        <v>0</v>
      </c>
      <c r="AD37" s="85">
        <f t="shared" si="9"/>
        <v>0</v>
      </c>
      <c r="AE37" s="85">
        <f t="shared" si="9"/>
        <v>0</v>
      </c>
      <c r="AF37" s="85">
        <f t="shared" si="9"/>
        <v>0</v>
      </c>
      <c r="AG37" s="85">
        <f t="shared" si="9"/>
        <v>0</v>
      </c>
      <c r="AH37" s="85">
        <f t="shared" si="9"/>
        <v>0</v>
      </c>
      <c r="AI37" s="85">
        <f t="shared" si="9"/>
        <v>0</v>
      </c>
      <c r="AJ37" s="85">
        <f t="shared" si="9"/>
        <v>0</v>
      </c>
      <c r="AK37" s="85">
        <f t="shared" si="9"/>
        <v>0</v>
      </c>
      <c r="AL37" s="85">
        <f t="shared" si="9"/>
        <v>0</v>
      </c>
      <c r="AM37" s="85">
        <f t="shared" si="9"/>
        <v>0</v>
      </c>
      <c r="AN37" s="85">
        <f t="shared" si="9"/>
        <v>0</v>
      </c>
      <c r="AO37" s="85">
        <f t="shared" si="9"/>
        <v>0</v>
      </c>
      <c r="AP37" s="85">
        <f t="shared" si="9"/>
        <v>0</v>
      </c>
      <c r="AQ37" s="85">
        <f t="shared" si="9"/>
        <v>0</v>
      </c>
      <c r="AR37" s="85">
        <f t="shared" si="9"/>
        <v>0</v>
      </c>
      <c r="AS37" s="85">
        <f t="shared" si="9"/>
        <v>0</v>
      </c>
      <c r="AT37" s="85">
        <f t="shared" si="9"/>
        <v>0</v>
      </c>
      <c r="AU37" s="85">
        <f t="shared" si="9"/>
        <v>0</v>
      </c>
      <c r="AV37" s="85">
        <f t="shared" si="9"/>
        <v>0</v>
      </c>
      <c r="AW37" s="85">
        <f t="shared" si="9"/>
        <v>0</v>
      </c>
      <c r="AX37" s="85">
        <f t="shared" si="9"/>
        <v>0</v>
      </c>
      <c r="AY37" s="85">
        <f t="shared" si="9"/>
        <v>0</v>
      </c>
      <c r="AZ37" s="85">
        <f t="shared" si="9"/>
        <v>0</v>
      </c>
      <c r="BA37" s="85">
        <f t="shared" si="9"/>
        <v>0</v>
      </c>
      <c r="BB37" s="85">
        <f t="shared" si="9"/>
        <v>0</v>
      </c>
      <c r="BC37" s="85">
        <f t="shared" si="9"/>
        <v>0</v>
      </c>
      <c r="BD37" s="82" t="e">
        <f>SUM(#REF!,#REF!,#REF!,#REF!,#REF!)</f>
        <v>#REF!</v>
      </c>
      <c r="BE37" s="82" t="e">
        <f>SUM(#REF!,#REF!,#REF!,#REF!,#REF!)</f>
        <v>#REF!</v>
      </c>
    </row>
    <row r="38" spans="1:57" ht="126" x14ac:dyDescent="0.2">
      <c r="A38" s="83" t="s">
        <v>109</v>
      </c>
      <c r="B38" s="84" t="s">
        <v>110</v>
      </c>
      <c r="C38" s="83" t="s">
        <v>78</v>
      </c>
      <c r="D38" s="85">
        <v>0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5">
        <v>0</v>
      </c>
      <c r="V38" s="85">
        <v>0</v>
      </c>
      <c r="W38" s="85">
        <v>0</v>
      </c>
      <c r="X38" s="85">
        <v>0</v>
      </c>
      <c r="Y38" s="85">
        <v>0</v>
      </c>
      <c r="Z38" s="85">
        <v>0</v>
      </c>
      <c r="AA38" s="85">
        <v>0</v>
      </c>
      <c r="AB38" s="85">
        <v>0</v>
      </c>
      <c r="AC38" s="85">
        <v>0</v>
      </c>
      <c r="AD38" s="85">
        <v>0</v>
      </c>
      <c r="AE38" s="85">
        <v>0</v>
      </c>
      <c r="AF38" s="85">
        <v>0</v>
      </c>
      <c r="AG38" s="85">
        <v>0</v>
      </c>
      <c r="AH38" s="85">
        <v>0</v>
      </c>
      <c r="AI38" s="85">
        <v>0</v>
      </c>
      <c r="AJ38" s="85">
        <v>0</v>
      </c>
      <c r="AK38" s="85">
        <v>0</v>
      </c>
      <c r="AL38" s="85">
        <v>0</v>
      </c>
      <c r="AM38" s="85">
        <v>0</v>
      </c>
      <c r="AN38" s="85">
        <v>0</v>
      </c>
      <c r="AO38" s="85">
        <v>0</v>
      </c>
      <c r="AP38" s="85">
        <v>0</v>
      </c>
      <c r="AQ38" s="85">
        <v>0</v>
      </c>
      <c r="AR38" s="85">
        <v>0</v>
      </c>
      <c r="AS38" s="85">
        <v>0</v>
      </c>
      <c r="AT38" s="85">
        <v>0</v>
      </c>
      <c r="AU38" s="85">
        <v>0</v>
      </c>
      <c r="AV38" s="85">
        <v>0</v>
      </c>
      <c r="AW38" s="85">
        <v>0</v>
      </c>
      <c r="AX38" s="85">
        <v>0</v>
      </c>
      <c r="AY38" s="85">
        <v>0</v>
      </c>
      <c r="AZ38" s="85">
        <v>0</v>
      </c>
      <c r="BA38" s="85">
        <v>0</v>
      </c>
      <c r="BB38" s="85">
        <v>0</v>
      </c>
      <c r="BC38" s="85">
        <v>0</v>
      </c>
      <c r="BD38" s="82" t="e">
        <f>SUM(#REF!,#REF!,#REF!,#REF!,#REF!)</f>
        <v>#REF!</v>
      </c>
      <c r="BE38" s="82" t="e">
        <f>SUM(#REF!,#REF!,#REF!,#REF!,#REF!)</f>
        <v>#REF!</v>
      </c>
    </row>
    <row r="39" spans="1:57" ht="110.25" x14ac:dyDescent="0.2">
      <c r="A39" s="83" t="s">
        <v>109</v>
      </c>
      <c r="B39" s="84" t="s">
        <v>111</v>
      </c>
      <c r="C39" s="83" t="s">
        <v>78</v>
      </c>
      <c r="D39" s="85">
        <v>0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v>0</v>
      </c>
      <c r="W39" s="85">
        <v>0</v>
      </c>
      <c r="X39" s="85">
        <v>0</v>
      </c>
      <c r="Y39" s="85">
        <v>0</v>
      </c>
      <c r="Z39" s="85">
        <v>0</v>
      </c>
      <c r="AA39" s="85">
        <v>0</v>
      </c>
      <c r="AB39" s="85">
        <v>0</v>
      </c>
      <c r="AC39" s="85">
        <v>0</v>
      </c>
      <c r="AD39" s="85">
        <v>0</v>
      </c>
      <c r="AE39" s="85">
        <v>0</v>
      </c>
      <c r="AF39" s="85">
        <v>0</v>
      </c>
      <c r="AG39" s="85">
        <v>0</v>
      </c>
      <c r="AH39" s="85">
        <v>0</v>
      </c>
      <c r="AI39" s="85">
        <v>0</v>
      </c>
      <c r="AJ39" s="85">
        <v>0</v>
      </c>
      <c r="AK39" s="85">
        <v>0</v>
      </c>
      <c r="AL39" s="85">
        <v>0</v>
      </c>
      <c r="AM39" s="85">
        <v>0</v>
      </c>
      <c r="AN39" s="85">
        <v>0</v>
      </c>
      <c r="AO39" s="85">
        <v>0</v>
      </c>
      <c r="AP39" s="85">
        <v>0</v>
      </c>
      <c r="AQ39" s="85">
        <v>0</v>
      </c>
      <c r="AR39" s="85">
        <v>0</v>
      </c>
      <c r="AS39" s="85">
        <v>0</v>
      </c>
      <c r="AT39" s="85">
        <v>0</v>
      </c>
      <c r="AU39" s="85">
        <v>0</v>
      </c>
      <c r="AV39" s="85">
        <v>0</v>
      </c>
      <c r="AW39" s="85">
        <v>0</v>
      </c>
      <c r="AX39" s="85">
        <v>0</v>
      </c>
      <c r="AY39" s="85">
        <v>0</v>
      </c>
      <c r="AZ39" s="85">
        <v>0</v>
      </c>
      <c r="BA39" s="85">
        <v>0</v>
      </c>
      <c r="BB39" s="85">
        <v>0</v>
      </c>
      <c r="BC39" s="85">
        <v>0</v>
      </c>
      <c r="BD39" s="82" t="e">
        <f>SUM(#REF!,#REF!,#REF!,#REF!,#REF!)</f>
        <v>#REF!</v>
      </c>
      <c r="BE39" s="82" t="e">
        <f>SUM(#REF!,#REF!,#REF!,#REF!,#REF!)</f>
        <v>#REF!</v>
      </c>
    </row>
    <row r="40" spans="1:57" ht="110.25" x14ac:dyDescent="0.2">
      <c r="A40" s="83" t="s">
        <v>109</v>
      </c>
      <c r="B40" s="84" t="s">
        <v>112</v>
      </c>
      <c r="C40" s="83" t="s">
        <v>78</v>
      </c>
      <c r="D40" s="85">
        <v>0</v>
      </c>
      <c r="E40" s="85">
        <v>0</v>
      </c>
      <c r="F40" s="85">
        <v>0</v>
      </c>
      <c r="G40" s="85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5">
        <v>0</v>
      </c>
      <c r="V40" s="85">
        <v>0</v>
      </c>
      <c r="W40" s="85">
        <v>0</v>
      </c>
      <c r="X40" s="85">
        <v>0</v>
      </c>
      <c r="Y40" s="85">
        <v>0</v>
      </c>
      <c r="Z40" s="85">
        <v>0</v>
      </c>
      <c r="AA40" s="85">
        <v>0</v>
      </c>
      <c r="AB40" s="85">
        <v>0</v>
      </c>
      <c r="AC40" s="85">
        <v>0</v>
      </c>
      <c r="AD40" s="85">
        <v>0</v>
      </c>
      <c r="AE40" s="85">
        <v>0</v>
      </c>
      <c r="AF40" s="85">
        <v>0</v>
      </c>
      <c r="AG40" s="85">
        <v>0</v>
      </c>
      <c r="AH40" s="85">
        <v>0</v>
      </c>
      <c r="AI40" s="85">
        <v>0</v>
      </c>
      <c r="AJ40" s="85">
        <v>0</v>
      </c>
      <c r="AK40" s="85">
        <v>0</v>
      </c>
      <c r="AL40" s="85">
        <v>0</v>
      </c>
      <c r="AM40" s="85">
        <v>0</v>
      </c>
      <c r="AN40" s="85">
        <v>0</v>
      </c>
      <c r="AO40" s="85">
        <v>0</v>
      </c>
      <c r="AP40" s="85">
        <v>0</v>
      </c>
      <c r="AQ40" s="85">
        <v>0</v>
      </c>
      <c r="AR40" s="85">
        <v>0</v>
      </c>
      <c r="AS40" s="85">
        <v>0</v>
      </c>
      <c r="AT40" s="85">
        <v>0</v>
      </c>
      <c r="AU40" s="85">
        <v>0</v>
      </c>
      <c r="AV40" s="85">
        <v>0</v>
      </c>
      <c r="AW40" s="85">
        <v>0</v>
      </c>
      <c r="AX40" s="85">
        <v>0</v>
      </c>
      <c r="AY40" s="85">
        <v>0</v>
      </c>
      <c r="AZ40" s="85">
        <v>0</v>
      </c>
      <c r="BA40" s="85">
        <v>0</v>
      </c>
      <c r="BB40" s="85">
        <v>0</v>
      </c>
      <c r="BC40" s="85">
        <v>0</v>
      </c>
      <c r="BD40" s="82" t="e">
        <f>SUM(#REF!,#REF!,#REF!,#REF!,#REF!)</f>
        <v>#REF!</v>
      </c>
      <c r="BE40" s="82" t="e">
        <f>SUM(#REF!,#REF!,#REF!,#REF!,#REF!)</f>
        <v>#REF!</v>
      </c>
    </row>
    <row r="41" spans="1:57" ht="126" x14ac:dyDescent="0.2">
      <c r="A41" s="83" t="s">
        <v>113</v>
      </c>
      <c r="B41" s="84" t="s">
        <v>110</v>
      </c>
      <c r="C41" s="83" t="s">
        <v>78</v>
      </c>
      <c r="D41" s="85">
        <v>0</v>
      </c>
      <c r="E41" s="85">
        <v>0</v>
      </c>
      <c r="F41" s="85">
        <v>0</v>
      </c>
      <c r="G41" s="85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5">
        <v>0</v>
      </c>
      <c r="V41" s="85">
        <v>0</v>
      </c>
      <c r="W41" s="85">
        <v>0</v>
      </c>
      <c r="X41" s="85">
        <v>0</v>
      </c>
      <c r="Y41" s="85">
        <v>0</v>
      </c>
      <c r="Z41" s="85">
        <v>0</v>
      </c>
      <c r="AA41" s="85">
        <v>0</v>
      </c>
      <c r="AB41" s="85">
        <v>0</v>
      </c>
      <c r="AC41" s="85">
        <v>0</v>
      </c>
      <c r="AD41" s="85">
        <v>0</v>
      </c>
      <c r="AE41" s="85">
        <v>0</v>
      </c>
      <c r="AF41" s="85">
        <v>0</v>
      </c>
      <c r="AG41" s="85">
        <v>0</v>
      </c>
      <c r="AH41" s="85">
        <v>0</v>
      </c>
      <c r="AI41" s="85">
        <v>0</v>
      </c>
      <c r="AJ41" s="85">
        <v>0</v>
      </c>
      <c r="AK41" s="85">
        <v>0</v>
      </c>
      <c r="AL41" s="85">
        <v>0</v>
      </c>
      <c r="AM41" s="85">
        <v>0</v>
      </c>
      <c r="AN41" s="85">
        <v>0</v>
      </c>
      <c r="AO41" s="85">
        <v>0</v>
      </c>
      <c r="AP41" s="85">
        <v>0</v>
      </c>
      <c r="AQ41" s="85">
        <v>0</v>
      </c>
      <c r="AR41" s="85">
        <v>0</v>
      </c>
      <c r="AS41" s="85">
        <v>0</v>
      </c>
      <c r="AT41" s="85">
        <v>0</v>
      </c>
      <c r="AU41" s="85">
        <v>0</v>
      </c>
      <c r="AV41" s="85">
        <v>0</v>
      </c>
      <c r="AW41" s="85">
        <v>0</v>
      </c>
      <c r="AX41" s="85">
        <v>0</v>
      </c>
      <c r="AY41" s="85">
        <v>0</v>
      </c>
      <c r="AZ41" s="85">
        <v>0</v>
      </c>
      <c r="BA41" s="85">
        <v>0</v>
      </c>
      <c r="BB41" s="85">
        <v>0</v>
      </c>
      <c r="BC41" s="85">
        <v>0</v>
      </c>
      <c r="BD41" s="82" t="e">
        <f>SUM(#REF!,#REF!,#REF!,#REF!,#REF!)</f>
        <v>#REF!</v>
      </c>
      <c r="BE41" s="82" t="e">
        <f>SUM(#REF!,#REF!,#REF!,#REF!,#REF!)</f>
        <v>#REF!</v>
      </c>
    </row>
    <row r="42" spans="1:57" ht="110.25" x14ac:dyDescent="0.2">
      <c r="A42" s="83" t="s">
        <v>113</v>
      </c>
      <c r="B42" s="84" t="s">
        <v>111</v>
      </c>
      <c r="C42" s="83" t="s">
        <v>78</v>
      </c>
      <c r="D42" s="85">
        <v>0</v>
      </c>
      <c r="E42" s="85">
        <v>0</v>
      </c>
      <c r="F42" s="85">
        <v>0</v>
      </c>
      <c r="G42" s="85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5">
        <v>0</v>
      </c>
      <c r="V42" s="85">
        <v>0</v>
      </c>
      <c r="W42" s="85">
        <v>0</v>
      </c>
      <c r="X42" s="85">
        <v>0</v>
      </c>
      <c r="Y42" s="85">
        <v>0</v>
      </c>
      <c r="Z42" s="85">
        <v>0</v>
      </c>
      <c r="AA42" s="85">
        <v>0</v>
      </c>
      <c r="AB42" s="85">
        <v>0</v>
      </c>
      <c r="AC42" s="85">
        <v>0</v>
      </c>
      <c r="AD42" s="85">
        <v>0</v>
      </c>
      <c r="AE42" s="85">
        <v>0</v>
      </c>
      <c r="AF42" s="85">
        <v>0</v>
      </c>
      <c r="AG42" s="85">
        <v>0</v>
      </c>
      <c r="AH42" s="85">
        <v>0</v>
      </c>
      <c r="AI42" s="85">
        <v>0</v>
      </c>
      <c r="AJ42" s="85">
        <v>0</v>
      </c>
      <c r="AK42" s="85">
        <v>0</v>
      </c>
      <c r="AL42" s="85">
        <v>0</v>
      </c>
      <c r="AM42" s="85">
        <v>0</v>
      </c>
      <c r="AN42" s="85">
        <v>0</v>
      </c>
      <c r="AO42" s="85">
        <v>0</v>
      </c>
      <c r="AP42" s="85">
        <v>0</v>
      </c>
      <c r="AQ42" s="85">
        <v>0</v>
      </c>
      <c r="AR42" s="85">
        <v>0</v>
      </c>
      <c r="AS42" s="85">
        <v>0</v>
      </c>
      <c r="AT42" s="85">
        <v>0</v>
      </c>
      <c r="AU42" s="85">
        <v>0</v>
      </c>
      <c r="AV42" s="85">
        <v>0</v>
      </c>
      <c r="AW42" s="85">
        <v>0</v>
      </c>
      <c r="AX42" s="85">
        <v>0</v>
      </c>
      <c r="AY42" s="85">
        <v>0</v>
      </c>
      <c r="AZ42" s="85">
        <v>0</v>
      </c>
      <c r="BA42" s="85">
        <v>0</v>
      </c>
      <c r="BB42" s="85">
        <v>0</v>
      </c>
      <c r="BC42" s="85">
        <v>0</v>
      </c>
      <c r="BD42" s="82" t="e">
        <f>SUM(#REF!,#REF!,#REF!,#REF!,#REF!)</f>
        <v>#REF!</v>
      </c>
      <c r="BE42" s="82" t="e">
        <f>SUM(#REF!,#REF!,#REF!,#REF!,#REF!)</f>
        <v>#REF!</v>
      </c>
    </row>
    <row r="43" spans="1:57" ht="110.25" x14ac:dyDescent="0.2">
      <c r="A43" s="83" t="s">
        <v>113</v>
      </c>
      <c r="B43" s="84" t="s">
        <v>114</v>
      </c>
      <c r="C43" s="83" t="s">
        <v>78</v>
      </c>
      <c r="D43" s="85">
        <v>0</v>
      </c>
      <c r="E43" s="85">
        <v>0</v>
      </c>
      <c r="F43" s="85">
        <v>0</v>
      </c>
      <c r="G43" s="85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5">
        <v>0</v>
      </c>
      <c r="V43" s="85">
        <v>0</v>
      </c>
      <c r="W43" s="85">
        <v>0</v>
      </c>
      <c r="X43" s="85">
        <v>0</v>
      </c>
      <c r="Y43" s="85">
        <v>0</v>
      </c>
      <c r="Z43" s="85">
        <v>0</v>
      </c>
      <c r="AA43" s="85">
        <v>0</v>
      </c>
      <c r="AB43" s="85">
        <v>0</v>
      </c>
      <c r="AC43" s="85">
        <v>0</v>
      </c>
      <c r="AD43" s="85">
        <v>0</v>
      </c>
      <c r="AE43" s="85">
        <v>0</v>
      </c>
      <c r="AF43" s="85">
        <v>0</v>
      </c>
      <c r="AG43" s="85">
        <v>0</v>
      </c>
      <c r="AH43" s="85">
        <v>0</v>
      </c>
      <c r="AI43" s="85">
        <v>0</v>
      </c>
      <c r="AJ43" s="85">
        <v>0</v>
      </c>
      <c r="AK43" s="85">
        <v>0</v>
      </c>
      <c r="AL43" s="85">
        <v>0</v>
      </c>
      <c r="AM43" s="85">
        <v>0</v>
      </c>
      <c r="AN43" s="85">
        <v>0</v>
      </c>
      <c r="AO43" s="85">
        <v>0</v>
      </c>
      <c r="AP43" s="85">
        <v>0</v>
      </c>
      <c r="AQ43" s="85">
        <v>0</v>
      </c>
      <c r="AR43" s="85">
        <v>0</v>
      </c>
      <c r="AS43" s="85">
        <v>0</v>
      </c>
      <c r="AT43" s="85">
        <v>0</v>
      </c>
      <c r="AU43" s="85">
        <v>0</v>
      </c>
      <c r="AV43" s="85">
        <v>0</v>
      </c>
      <c r="AW43" s="85">
        <v>0</v>
      </c>
      <c r="AX43" s="85">
        <v>0</v>
      </c>
      <c r="AY43" s="85">
        <v>0</v>
      </c>
      <c r="AZ43" s="85">
        <v>0</v>
      </c>
      <c r="BA43" s="85">
        <v>0</v>
      </c>
      <c r="BB43" s="85">
        <v>0</v>
      </c>
      <c r="BC43" s="85">
        <v>0</v>
      </c>
      <c r="BD43" s="82" t="e">
        <f>SUM(#REF!,#REF!,#REF!,#REF!,#REF!)</f>
        <v>#REF!</v>
      </c>
      <c r="BE43" s="82" t="e">
        <f>SUM(#REF!,#REF!,#REF!,#REF!,#REF!)</f>
        <v>#REF!</v>
      </c>
    </row>
    <row r="44" spans="1:57" ht="94.5" x14ac:dyDescent="0.2">
      <c r="A44" s="83" t="s">
        <v>115</v>
      </c>
      <c r="B44" s="84" t="s">
        <v>116</v>
      </c>
      <c r="C44" s="83" t="s">
        <v>78</v>
      </c>
      <c r="D44" s="85">
        <f t="shared" ref="D44:BC44" si="10">SUM(D45:D46)</f>
        <v>0</v>
      </c>
      <c r="E44" s="85">
        <f t="shared" si="10"/>
        <v>0</v>
      </c>
      <c r="F44" s="85">
        <f t="shared" si="10"/>
        <v>0</v>
      </c>
      <c r="G44" s="85">
        <f t="shared" si="10"/>
        <v>0</v>
      </c>
      <c r="H44" s="85">
        <f t="shared" si="10"/>
        <v>0</v>
      </c>
      <c r="I44" s="85">
        <f t="shared" si="10"/>
        <v>0</v>
      </c>
      <c r="J44" s="85">
        <f t="shared" si="10"/>
        <v>0</v>
      </c>
      <c r="K44" s="85">
        <f t="shared" si="10"/>
        <v>0</v>
      </c>
      <c r="L44" s="85">
        <f t="shared" si="10"/>
        <v>0</v>
      </c>
      <c r="M44" s="85">
        <f t="shared" si="10"/>
        <v>0</v>
      </c>
      <c r="N44" s="85">
        <f t="shared" si="10"/>
        <v>0</v>
      </c>
      <c r="O44" s="85">
        <f t="shared" si="10"/>
        <v>0</v>
      </c>
      <c r="P44" s="85">
        <f t="shared" si="10"/>
        <v>0</v>
      </c>
      <c r="Q44" s="85">
        <f t="shared" si="10"/>
        <v>0</v>
      </c>
      <c r="R44" s="85">
        <f t="shared" si="10"/>
        <v>0</v>
      </c>
      <c r="S44" s="85">
        <f t="shared" si="10"/>
        <v>0</v>
      </c>
      <c r="T44" s="85">
        <f t="shared" si="10"/>
        <v>0</v>
      </c>
      <c r="U44" s="85">
        <f t="shared" si="10"/>
        <v>0</v>
      </c>
      <c r="V44" s="85">
        <f t="shared" si="10"/>
        <v>0</v>
      </c>
      <c r="W44" s="85">
        <f t="shared" si="10"/>
        <v>0</v>
      </c>
      <c r="X44" s="85">
        <f t="shared" si="10"/>
        <v>0</v>
      </c>
      <c r="Y44" s="85">
        <f t="shared" si="10"/>
        <v>0</v>
      </c>
      <c r="Z44" s="85">
        <f t="shared" si="10"/>
        <v>0</v>
      </c>
      <c r="AA44" s="85">
        <f t="shared" si="10"/>
        <v>0</v>
      </c>
      <c r="AB44" s="85">
        <f t="shared" si="10"/>
        <v>0</v>
      </c>
      <c r="AC44" s="85">
        <f t="shared" si="10"/>
        <v>0</v>
      </c>
      <c r="AD44" s="85">
        <f t="shared" si="10"/>
        <v>0</v>
      </c>
      <c r="AE44" s="85">
        <f t="shared" si="10"/>
        <v>0</v>
      </c>
      <c r="AF44" s="85">
        <f t="shared" si="10"/>
        <v>0</v>
      </c>
      <c r="AG44" s="85">
        <f t="shared" si="10"/>
        <v>0</v>
      </c>
      <c r="AH44" s="85">
        <f t="shared" si="10"/>
        <v>0</v>
      </c>
      <c r="AI44" s="85">
        <f t="shared" si="10"/>
        <v>0</v>
      </c>
      <c r="AJ44" s="85">
        <f t="shared" si="10"/>
        <v>0</v>
      </c>
      <c r="AK44" s="85">
        <f t="shared" si="10"/>
        <v>0</v>
      </c>
      <c r="AL44" s="85">
        <f t="shared" si="10"/>
        <v>0</v>
      </c>
      <c r="AM44" s="85">
        <f t="shared" si="10"/>
        <v>0</v>
      </c>
      <c r="AN44" s="85">
        <f t="shared" si="10"/>
        <v>0</v>
      </c>
      <c r="AO44" s="85">
        <f t="shared" si="10"/>
        <v>0</v>
      </c>
      <c r="AP44" s="85">
        <f t="shared" si="10"/>
        <v>0</v>
      </c>
      <c r="AQ44" s="85">
        <f t="shared" si="10"/>
        <v>0</v>
      </c>
      <c r="AR44" s="85">
        <f t="shared" si="10"/>
        <v>0</v>
      </c>
      <c r="AS44" s="85">
        <f t="shared" si="10"/>
        <v>0</v>
      </c>
      <c r="AT44" s="85">
        <f t="shared" si="10"/>
        <v>0</v>
      </c>
      <c r="AU44" s="85">
        <f t="shared" si="10"/>
        <v>0</v>
      </c>
      <c r="AV44" s="85">
        <f t="shared" si="10"/>
        <v>0</v>
      </c>
      <c r="AW44" s="85">
        <f t="shared" si="10"/>
        <v>0</v>
      </c>
      <c r="AX44" s="85">
        <f t="shared" si="10"/>
        <v>0</v>
      </c>
      <c r="AY44" s="85">
        <f t="shared" si="10"/>
        <v>0</v>
      </c>
      <c r="AZ44" s="85">
        <f t="shared" si="10"/>
        <v>0</v>
      </c>
      <c r="BA44" s="85">
        <f t="shared" si="10"/>
        <v>0</v>
      </c>
      <c r="BB44" s="85">
        <f t="shared" si="10"/>
        <v>0</v>
      </c>
      <c r="BC44" s="85">
        <f t="shared" si="10"/>
        <v>0</v>
      </c>
      <c r="BD44" s="82" t="e">
        <f>SUM(#REF!,#REF!,#REF!,#REF!,#REF!)</f>
        <v>#REF!</v>
      </c>
      <c r="BE44" s="82" t="e">
        <f>SUM(#REF!,#REF!,#REF!,#REF!,#REF!)</f>
        <v>#REF!</v>
      </c>
    </row>
    <row r="45" spans="1:57" ht="78.75" x14ac:dyDescent="0.2">
      <c r="A45" s="83" t="s">
        <v>117</v>
      </c>
      <c r="B45" s="84" t="s">
        <v>118</v>
      </c>
      <c r="C45" s="83" t="s">
        <v>78</v>
      </c>
      <c r="D45" s="85">
        <v>0</v>
      </c>
      <c r="E45" s="85">
        <v>0</v>
      </c>
      <c r="F45" s="85">
        <v>0</v>
      </c>
      <c r="G45" s="85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5">
        <v>0</v>
      </c>
      <c r="V45" s="85">
        <v>0</v>
      </c>
      <c r="W45" s="85">
        <v>0</v>
      </c>
      <c r="X45" s="85">
        <v>0</v>
      </c>
      <c r="Y45" s="85">
        <v>0</v>
      </c>
      <c r="Z45" s="85">
        <v>0</v>
      </c>
      <c r="AA45" s="85">
        <v>0</v>
      </c>
      <c r="AB45" s="85">
        <v>0</v>
      </c>
      <c r="AC45" s="85">
        <v>0</v>
      </c>
      <c r="AD45" s="85">
        <v>0</v>
      </c>
      <c r="AE45" s="85">
        <v>0</v>
      </c>
      <c r="AF45" s="85">
        <v>0</v>
      </c>
      <c r="AG45" s="85">
        <v>0</v>
      </c>
      <c r="AH45" s="85">
        <v>0</v>
      </c>
      <c r="AI45" s="85">
        <v>0</v>
      </c>
      <c r="AJ45" s="85">
        <v>0</v>
      </c>
      <c r="AK45" s="85">
        <v>0</v>
      </c>
      <c r="AL45" s="85">
        <v>0</v>
      </c>
      <c r="AM45" s="85">
        <v>0</v>
      </c>
      <c r="AN45" s="85">
        <v>0</v>
      </c>
      <c r="AO45" s="85">
        <v>0</v>
      </c>
      <c r="AP45" s="85">
        <v>0</v>
      </c>
      <c r="AQ45" s="85">
        <v>0</v>
      </c>
      <c r="AR45" s="85">
        <v>0</v>
      </c>
      <c r="AS45" s="85">
        <v>0</v>
      </c>
      <c r="AT45" s="85">
        <v>0</v>
      </c>
      <c r="AU45" s="85">
        <v>0</v>
      </c>
      <c r="AV45" s="85">
        <v>0</v>
      </c>
      <c r="AW45" s="85">
        <v>0</v>
      </c>
      <c r="AX45" s="85">
        <v>0</v>
      </c>
      <c r="AY45" s="85">
        <v>0</v>
      </c>
      <c r="AZ45" s="85">
        <v>0</v>
      </c>
      <c r="BA45" s="85">
        <v>0</v>
      </c>
      <c r="BB45" s="85">
        <v>0</v>
      </c>
      <c r="BC45" s="85">
        <v>0</v>
      </c>
      <c r="BD45" s="82" t="e">
        <f>SUM(#REF!,#REF!,#REF!,#REF!,#REF!)</f>
        <v>#REF!</v>
      </c>
      <c r="BE45" s="82" t="e">
        <f>SUM(#REF!,#REF!,#REF!,#REF!,#REF!)</f>
        <v>#REF!</v>
      </c>
    </row>
    <row r="46" spans="1:57" ht="78.75" x14ac:dyDescent="0.2">
      <c r="A46" s="83" t="s">
        <v>119</v>
      </c>
      <c r="B46" s="84" t="s">
        <v>120</v>
      </c>
      <c r="C46" s="83" t="s">
        <v>78</v>
      </c>
      <c r="D46" s="85">
        <v>0</v>
      </c>
      <c r="E46" s="85">
        <v>0</v>
      </c>
      <c r="F46" s="85">
        <v>0</v>
      </c>
      <c r="G46" s="85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5">
        <v>0</v>
      </c>
      <c r="V46" s="85">
        <v>0</v>
      </c>
      <c r="W46" s="85">
        <v>0</v>
      </c>
      <c r="X46" s="85">
        <v>0</v>
      </c>
      <c r="Y46" s="85">
        <v>0</v>
      </c>
      <c r="Z46" s="85">
        <v>0</v>
      </c>
      <c r="AA46" s="85">
        <v>0</v>
      </c>
      <c r="AB46" s="85">
        <v>0</v>
      </c>
      <c r="AC46" s="85">
        <v>0</v>
      </c>
      <c r="AD46" s="85">
        <v>0</v>
      </c>
      <c r="AE46" s="85">
        <v>0</v>
      </c>
      <c r="AF46" s="85">
        <v>0</v>
      </c>
      <c r="AG46" s="85">
        <v>0</v>
      </c>
      <c r="AH46" s="85">
        <v>0</v>
      </c>
      <c r="AI46" s="85">
        <v>0</v>
      </c>
      <c r="AJ46" s="85">
        <v>0</v>
      </c>
      <c r="AK46" s="85">
        <v>0</v>
      </c>
      <c r="AL46" s="85">
        <v>0</v>
      </c>
      <c r="AM46" s="85">
        <v>0</v>
      </c>
      <c r="AN46" s="85">
        <v>0</v>
      </c>
      <c r="AO46" s="85">
        <v>0</v>
      </c>
      <c r="AP46" s="85">
        <v>0</v>
      </c>
      <c r="AQ46" s="85">
        <v>0</v>
      </c>
      <c r="AR46" s="85">
        <v>0</v>
      </c>
      <c r="AS46" s="85">
        <v>0</v>
      </c>
      <c r="AT46" s="85">
        <v>0</v>
      </c>
      <c r="AU46" s="85">
        <v>0</v>
      </c>
      <c r="AV46" s="85">
        <v>0</v>
      </c>
      <c r="AW46" s="85">
        <v>0</v>
      </c>
      <c r="AX46" s="85">
        <v>0</v>
      </c>
      <c r="AY46" s="85">
        <v>0</v>
      </c>
      <c r="AZ46" s="85">
        <v>0</v>
      </c>
      <c r="BA46" s="85">
        <v>0</v>
      </c>
      <c r="BB46" s="85">
        <v>0</v>
      </c>
      <c r="BC46" s="85">
        <v>0</v>
      </c>
      <c r="BD46" s="82" t="e">
        <f>SUM(#REF!,#REF!,#REF!,#REF!,#REF!)</f>
        <v>#REF!</v>
      </c>
      <c r="BE46" s="82" t="e">
        <f>SUM(#REF!,#REF!,#REF!,#REF!,#REF!)</f>
        <v>#REF!</v>
      </c>
    </row>
    <row r="47" spans="1:57" ht="47.25" x14ac:dyDescent="0.2">
      <c r="A47" s="83" t="s">
        <v>121</v>
      </c>
      <c r="B47" s="84" t="s">
        <v>122</v>
      </c>
      <c r="C47" s="83" t="s">
        <v>78</v>
      </c>
      <c r="D47" s="85">
        <f t="shared" ref="D47:BC47" si="11">SUM(D48,D53,D56,D69)</f>
        <v>129.49975210100001</v>
      </c>
      <c r="E47" s="85">
        <f t="shared" si="11"/>
        <v>11.200039365999999</v>
      </c>
      <c r="F47" s="85">
        <f t="shared" si="11"/>
        <v>0</v>
      </c>
      <c r="G47" s="85">
        <f t="shared" si="11"/>
        <v>1.0704683620000002</v>
      </c>
      <c r="H47" s="85">
        <f t="shared" si="11"/>
        <v>10.129571003999999</v>
      </c>
      <c r="I47" s="85">
        <f t="shared" si="11"/>
        <v>0</v>
      </c>
      <c r="J47" s="85">
        <f t="shared" si="11"/>
        <v>3.2577841959999998</v>
      </c>
      <c r="K47" s="85">
        <f t="shared" si="11"/>
        <v>0</v>
      </c>
      <c r="L47" s="85">
        <f t="shared" si="11"/>
        <v>0.464756632</v>
      </c>
      <c r="M47" s="85">
        <f t="shared" si="11"/>
        <v>2.7930275639999995</v>
      </c>
      <c r="N47" s="85">
        <f t="shared" si="11"/>
        <v>0</v>
      </c>
      <c r="O47" s="85">
        <f t="shared" si="11"/>
        <v>7.9422551700000001</v>
      </c>
      <c r="P47" s="85">
        <f t="shared" si="11"/>
        <v>0</v>
      </c>
      <c r="Q47" s="85">
        <f t="shared" si="11"/>
        <v>0.60571173</v>
      </c>
      <c r="R47" s="85">
        <f t="shared" si="11"/>
        <v>7.3365434399999998</v>
      </c>
      <c r="S47" s="85">
        <f t="shared" si="11"/>
        <v>0</v>
      </c>
      <c r="T47" s="85">
        <f t="shared" si="11"/>
        <v>0</v>
      </c>
      <c r="U47" s="85">
        <f t="shared" si="11"/>
        <v>0</v>
      </c>
      <c r="V47" s="85">
        <f t="shared" si="11"/>
        <v>0</v>
      </c>
      <c r="W47" s="85">
        <f t="shared" si="11"/>
        <v>0</v>
      </c>
      <c r="X47" s="85">
        <f t="shared" si="11"/>
        <v>0</v>
      </c>
      <c r="Y47" s="85">
        <f t="shared" si="11"/>
        <v>0</v>
      </c>
      <c r="Z47" s="85">
        <f t="shared" si="11"/>
        <v>0</v>
      </c>
      <c r="AA47" s="85">
        <f t="shared" si="11"/>
        <v>0</v>
      </c>
      <c r="AB47" s="85">
        <f t="shared" si="11"/>
        <v>0</v>
      </c>
      <c r="AC47" s="85">
        <f t="shared" si="11"/>
        <v>0</v>
      </c>
      <c r="AD47" s="85">
        <f t="shared" si="11"/>
        <v>107.91646008000001</v>
      </c>
      <c r="AE47" s="85">
        <f t="shared" si="11"/>
        <v>9.4616995200000016</v>
      </c>
      <c r="AF47" s="85">
        <f t="shared" si="11"/>
        <v>0</v>
      </c>
      <c r="AG47" s="85">
        <f t="shared" si="11"/>
        <v>1.0203903500000002</v>
      </c>
      <c r="AH47" s="85">
        <f t="shared" si="11"/>
        <v>8.4413091700000003</v>
      </c>
      <c r="AI47" s="85">
        <f t="shared" si="11"/>
        <v>0</v>
      </c>
      <c r="AJ47" s="85">
        <f t="shared" si="11"/>
        <v>2.7485642099999996</v>
      </c>
      <c r="AK47" s="85">
        <f t="shared" si="11"/>
        <v>0</v>
      </c>
      <c r="AL47" s="85">
        <f t="shared" si="11"/>
        <v>0.42104123999999998</v>
      </c>
      <c r="AM47" s="85">
        <f t="shared" si="11"/>
        <v>2.32752297</v>
      </c>
      <c r="AN47" s="85">
        <f t="shared" si="11"/>
        <v>0</v>
      </c>
      <c r="AO47" s="85">
        <f t="shared" si="11"/>
        <v>6.7131353100000002</v>
      </c>
      <c r="AP47" s="85">
        <f t="shared" si="11"/>
        <v>0</v>
      </c>
      <c r="AQ47" s="85">
        <f t="shared" si="11"/>
        <v>0.59934911000000002</v>
      </c>
      <c r="AR47" s="85">
        <f t="shared" si="11"/>
        <v>6.1137861999999998</v>
      </c>
      <c r="AS47" s="85">
        <f t="shared" si="11"/>
        <v>0</v>
      </c>
      <c r="AT47" s="85">
        <f t="shared" si="11"/>
        <v>0</v>
      </c>
      <c r="AU47" s="85">
        <f t="shared" si="11"/>
        <v>0</v>
      </c>
      <c r="AV47" s="85">
        <f t="shared" si="11"/>
        <v>0</v>
      </c>
      <c r="AW47" s="85">
        <f t="shared" si="11"/>
        <v>0</v>
      </c>
      <c r="AX47" s="85">
        <f t="shared" si="11"/>
        <v>0</v>
      </c>
      <c r="AY47" s="85">
        <f t="shared" si="11"/>
        <v>0</v>
      </c>
      <c r="AZ47" s="85">
        <f t="shared" si="11"/>
        <v>0</v>
      </c>
      <c r="BA47" s="85">
        <f t="shared" si="11"/>
        <v>0</v>
      </c>
      <c r="BB47" s="85">
        <f t="shared" si="11"/>
        <v>0</v>
      </c>
      <c r="BC47" s="85">
        <f t="shared" si="11"/>
        <v>0</v>
      </c>
      <c r="BD47" s="82" t="e">
        <f>SUM(#REF!,#REF!,#REF!,#REF!,#REF!)</f>
        <v>#REF!</v>
      </c>
      <c r="BE47" s="82" t="e">
        <f>SUM(#REF!,#REF!,#REF!,#REF!,#REF!)</f>
        <v>#REF!</v>
      </c>
    </row>
    <row r="48" spans="1:57" ht="78.75" x14ac:dyDescent="0.2">
      <c r="A48" s="83" t="s">
        <v>123</v>
      </c>
      <c r="B48" s="84" t="s">
        <v>124</v>
      </c>
      <c r="C48" s="83" t="s">
        <v>78</v>
      </c>
      <c r="D48" s="85">
        <f t="shared" ref="D48:BC48" si="12">SUM(D49,D50)</f>
        <v>33.359838100000005</v>
      </c>
      <c r="E48" s="85">
        <f t="shared" si="12"/>
        <v>0</v>
      </c>
      <c r="F48" s="85">
        <f t="shared" si="12"/>
        <v>0</v>
      </c>
      <c r="G48" s="85">
        <f t="shared" si="12"/>
        <v>0</v>
      </c>
      <c r="H48" s="85">
        <f t="shared" si="12"/>
        <v>0</v>
      </c>
      <c r="I48" s="85">
        <f t="shared" si="12"/>
        <v>0</v>
      </c>
      <c r="J48" s="85">
        <f t="shared" si="12"/>
        <v>0</v>
      </c>
      <c r="K48" s="85">
        <f t="shared" si="12"/>
        <v>0</v>
      </c>
      <c r="L48" s="85">
        <f t="shared" si="12"/>
        <v>0</v>
      </c>
      <c r="M48" s="85">
        <f t="shared" si="12"/>
        <v>0</v>
      </c>
      <c r="N48" s="85">
        <f t="shared" si="12"/>
        <v>0</v>
      </c>
      <c r="O48" s="85">
        <f t="shared" si="12"/>
        <v>0</v>
      </c>
      <c r="P48" s="85">
        <f t="shared" si="12"/>
        <v>0</v>
      </c>
      <c r="Q48" s="85">
        <f t="shared" si="12"/>
        <v>0</v>
      </c>
      <c r="R48" s="85">
        <f t="shared" si="12"/>
        <v>0</v>
      </c>
      <c r="S48" s="85">
        <f t="shared" si="12"/>
        <v>0</v>
      </c>
      <c r="T48" s="85">
        <f t="shared" si="12"/>
        <v>0</v>
      </c>
      <c r="U48" s="85">
        <f t="shared" si="12"/>
        <v>0</v>
      </c>
      <c r="V48" s="85">
        <f t="shared" si="12"/>
        <v>0</v>
      </c>
      <c r="W48" s="85">
        <f t="shared" si="12"/>
        <v>0</v>
      </c>
      <c r="X48" s="85">
        <f t="shared" si="12"/>
        <v>0</v>
      </c>
      <c r="Y48" s="85">
        <f t="shared" si="12"/>
        <v>0</v>
      </c>
      <c r="Z48" s="85">
        <f t="shared" si="12"/>
        <v>0</v>
      </c>
      <c r="AA48" s="85">
        <f t="shared" si="12"/>
        <v>0</v>
      </c>
      <c r="AB48" s="85">
        <f t="shared" si="12"/>
        <v>0</v>
      </c>
      <c r="AC48" s="85">
        <f t="shared" si="12"/>
        <v>0</v>
      </c>
      <c r="AD48" s="85">
        <f t="shared" si="12"/>
        <v>27.79986508</v>
      </c>
      <c r="AE48" s="85">
        <f t="shared" si="12"/>
        <v>0</v>
      </c>
      <c r="AF48" s="85">
        <f t="shared" si="12"/>
        <v>0</v>
      </c>
      <c r="AG48" s="85">
        <f t="shared" si="12"/>
        <v>0</v>
      </c>
      <c r="AH48" s="85">
        <f t="shared" si="12"/>
        <v>0</v>
      </c>
      <c r="AI48" s="85">
        <f t="shared" si="12"/>
        <v>0</v>
      </c>
      <c r="AJ48" s="85">
        <f t="shared" si="12"/>
        <v>0</v>
      </c>
      <c r="AK48" s="85">
        <f t="shared" si="12"/>
        <v>0</v>
      </c>
      <c r="AL48" s="85">
        <f t="shared" si="12"/>
        <v>0</v>
      </c>
      <c r="AM48" s="85">
        <f t="shared" si="12"/>
        <v>0</v>
      </c>
      <c r="AN48" s="85">
        <f t="shared" si="12"/>
        <v>0</v>
      </c>
      <c r="AO48" s="85">
        <f t="shared" si="12"/>
        <v>0</v>
      </c>
      <c r="AP48" s="85">
        <f t="shared" si="12"/>
        <v>0</v>
      </c>
      <c r="AQ48" s="85">
        <f t="shared" si="12"/>
        <v>0</v>
      </c>
      <c r="AR48" s="85">
        <f t="shared" si="12"/>
        <v>0</v>
      </c>
      <c r="AS48" s="85">
        <f t="shared" si="12"/>
        <v>0</v>
      </c>
      <c r="AT48" s="85">
        <f t="shared" si="12"/>
        <v>0</v>
      </c>
      <c r="AU48" s="85">
        <f t="shared" si="12"/>
        <v>0</v>
      </c>
      <c r="AV48" s="85">
        <f t="shared" si="12"/>
        <v>0</v>
      </c>
      <c r="AW48" s="85">
        <f t="shared" si="12"/>
        <v>0</v>
      </c>
      <c r="AX48" s="85">
        <f t="shared" si="12"/>
        <v>0</v>
      </c>
      <c r="AY48" s="85">
        <f t="shared" si="12"/>
        <v>0</v>
      </c>
      <c r="AZ48" s="85">
        <f t="shared" si="12"/>
        <v>0</v>
      </c>
      <c r="BA48" s="85">
        <f t="shared" si="12"/>
        <v>0</v>
      </c>
      <c r="BB48" s="85">
        <f t="shared" si="12"/>
        <v>0</v>
      </c>
      <c r="BC48" s="85">
        <f t="shared" si="12"/>
        <v>0</v>
      </c>
      <c r="BD48" s="82" t="e">
        <f>SUM(#REF!,#REF!,#REF!,#REF!,#REF!)</f>
        <v>#REF!</v>
      </c>
      <c r="BE48" s="82" t="e">
        <f>SUM(#REF!,#REF!,#REF!,#REF!,#REF!)</f>
        <v>#REF!</v>
      </c>
    </row>
    <row r="49" spans="1:57" ht="31.5" x14ac:dyDescent="0.2">
      <c r="A49" s="83" t="s">
        <v>125</v>
      </c>
      <c r="B49" s="84" t="s">
        <v>126</v>
      </c>
      <c r="C49" s="83" t="s">
        <v>78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5">
        <v>0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0</v>
      </c>
      <c r="AG49" s="85">
        <v>0</v>
      </c>
      <c r="AH49" s="85">
        <v>0</v>
      </c>
      <c r="AI49" s="85">
        <v>0</v>
      </c>
      <c r="AJ49" s="85">
        <v>0</v>
      </c>
      <c r="AK49" s="85">
        <v>0</v>
      </c>
      <c r="AL49" s="85">
        <v>0</v>
      </c>
      <c r="AM49" s="85">
        <v>0</v>
      </c>
      <c r="AN49" s="85">
        <v>0</v>
      </c>
      <c r="AO49" s="85">
        <v>0</v>
      </c>
      <c r="AP49" s="85">
        <v>0</v>
      </c>
      <c r="AQ49" s="85">
        <v>0</v>
      </c>
      <c r="AR49" s="85">
        <v>0</v>
      </c>
      <c r="AS49" s="85">
        <v>0</v>
      </c>
      <c r="AT49" s="85">
        <v>0</v>
      </c>
      <c r="AU49" s="85">
        <v>0</v>
      </c>
      <c r="AV49" s="85">
        <v>0</v>
      </c>
      <c r="AW49" s="85">
        <v>0</v>
      </c>
      <c r="AX49" s="85">
        <v>0</v>
      </c>
      <c r="AY49" s="85">
        <v>0</v>
      </c>
      <c r="AZ49" s="85">
        <v>0</v>
      </c>
      <c r="BA49" s="85">
        <v>0</v>
      </c>
      <c r="BB49" s="85">
        <v>0</v>
      </c>
      <c r="BC49" s="85">
        <v>0</v>
      </c>
      <c r="BD49" s="82" t="e">
        <f>SUM(#REF!,#REF!,#REF!,#REF!,#REF!)</f>
        <v>#REF!</v>
      </c>
      <c r="BE49" s="82" t="e">
        <f>SUM(#REF!,#REF!,#REF!,#REF!,#REF!)</f>
        <v>#REF!</v>
      </c>
    </row>
    <row r="50" spans="1:57" ht="63" x14ac:dyDescent="0.2">
      <c r="A50" s="83" t="s">
        <v>127</v>
      </c>
      <c r="B50" s="84" t="s">
        <v>128</v>
      </c>
      <c r="C50" s="83" t="s">
        <v>78</v>
      </c>
      <c r="D50" s="85">
        <f>SUM(D51:D52)</f>
        <v>33.359838100000005</v>
      </c>
      <c r="E50" s="85">
        <f t="shared" ref="E50:BC50" si="13">SUM(E51:E52)</f>
        <v>0</v>
      </c>
      <c r="F50" s="85">
        <f t="shared" si="13"/>
        <v>0</v>
      </c>
      <c r="G50" s="85">
        <f t="shared" si="13"/>
        <v>0</v>
      </c>
      <c r="H50" s="85">
        <f t="shared" si="13"/>
        <v>0</v>
      </c>
      <c r="I50" s="85">
        <f t="shared" si="13"/>
        <v>0</v>
      </c>
      <c r="J50" s="85">
        <f t="shared" si="13"/>
        <v>0</v>
      </c>
      <c r="K50" s="85">
        <f t="shared" si="13"/>
        <v>0</v>
      </c>
      <c r="L50" s="85">
        <f t="shared" si="13"/>
        <v>0</v>
      </c>
      <c r="M50" s="85">
        <f t="shared" si="13"/>
        <v>0</v>
      </c>
      <c r="N50" s="85">
        <f t="shared" si="13"/>
        <v>0</v>
      </c>
      <c r="O50" s="85">
        <f t="shared" si="13"/>
        <v>0</v>
      </c>
      <c r="P50" s="85">
        <f t="shared" si="13"/>
        <v>0</v>
      </c>
      <c r="Q50" s="85">
        <f t="shared" si="13"/>
        <v>0</v>
      </c>
      <c r="R50" s="85">
        <f t="shared" si="13"/>
        <v>0</v>
      </c>
      <c r="S50" s="85">
        <f t="shared" si="13"/>
        <v>0</v>
      </c>
      <c r="T50" s="85">
        <f t="shared" si="13"/>
        <v>0</v>
      </c>
      <c r="U50" s="85">
        <f t="shared" si="13"/>
        <v>0</v>
      </c>
      <c r="V50" s="85">
        <f t="shared" si="13"/>
        <v>0</v>
      </c>
      <c r="W50" s="85">
        <f t="shared" si="13"/>
        <v>0</v>
      </c>
      <c r="X50" s="85">
        <f t="shared" si="13"/>
        <v>0</v>
      </c>
      <c r="Y50" s="85">
        <f t="shared" si="13"/>
        <v>0</v>
      </c>
      <c r="Z50" s="85">
        <f t="shared" si="13"/>
        <v>0</v>
      </c>
      <c r="AA50" s="85">
        <f t="shared" si="13"/>
        <v>0</v>
      </c>
      <c r="AB50" s="85">
        <f t="shared" si="13"/>
        <v>0</v>
      </c>
      <c r="AC50" s="85">
        <f t="shared" si="13"/>
        <v>0</v>
      </c>
      <c r="AD50" s="85">
        <f t="shared" si="13"/>
        <v>27.79986508</v>
      </c>
      <c r="AE50" s="85">
        <f t="shared" si="13"/>
        <v>0</v>
      </c>
      <c r="AF50" s="85">
        <f t="shared" si="13"/>
        <v>0</v>
      </c>
      <c r="AG50" s="85">
        <f t="shared" si="13"/>
        <v>0</v>
      </c>
      <c r="AH50" s="85">
        <f t="shared" si="13"/>
        <v>0</v>
      </c>
      <c r="AI50" s="85">
        <f t="shared" si="13"/>
        <v>0</v>
      </c>
      <c r="AJ50" s="85">
        <f t="shared" si="13"/>
        <v>0</v>
      </c>
      <c r="AK50" s="85">
        <f t="shared" si="13"/>
        <v>0</v>
      </c>
      <c r="AL50" s="85">
        <f t="shared" si="13"/>
        <v>0</v>
      </c>
      <c r="AM50" s="85">
        <f t="shared" si="13"/>
        <v>0</v>
      </c>
      <c r="AN50" s="85">
        <f t="shared" si="13"/>
        <v>0</v>
      </c>
      <c r="AO50" s="85">
        <f t="shared" si="13"/>
        <v>0</v>
      </c>
      <c r="AP50" s="85">
        <f t="shared" si="13"/>
        <v>0</v>
      </c>
      <c r="AQ50" s="85">
        <f t="shared" si="13"/>
        <v>0</v>
      </c>
      <c r="AR50" s="85">
        <f t="shared" si="13"/>
        <v>0</v>
      </c>
      <c r="AS50" s="85">
        <f t="shared" si="13"/>
        <v>0</v>
      </c>
      <c r="AT50" s="85">
        <f t="shared" si="13"/>
        <v>0</v>
      </c>
      <c r="AU50" s="85">
        <f t="shared" si="13"/>
        <v>0</v>
      </c>
      <c r="AV50" s="85">
        <f t="shared" si="13"/>
        <v>0</v>
      </c>
      <c r="AW50" s="85">
        <f t="shared" si="13"/>
        <v>0</v>
      </c>
      <c r="AX50" s="85">
        <f t="shared" si="13"/>
        <v>0</v>
      </c>
      <c r="AY50" s="85">
        <f t="shared" si="13"/>
        <v>0</v>
      </c>
      <c r="AZ50" s="85">
        <f t="shared" si="13"/>
        <v>0</v>
      </c>
      <c r="BA50" s="85">
        <f t="shared" si="13"/>
        <v>0</v>
      </c>
      <c r="BB50" s="85">
        <f t="shared" si="13"/>
        <v>0</v>
      </c>
      <c r="BC50" s="85">
        <f t="shared" si="13"/>
        <v>0</v>
      </c>
      <c r="BD50" s="82" t="e">
        <f>SUM(#REF!,#REF!,#REF!,#REF!,#REF!)</f>
        <v>#REF!</v>
      </c>
      <c r="BE50" s="82" t="e">
        <f>SUM(#REF!,#REF!,#REF!,#REF!,#REF!)</f>
        <v>#REF!</v>
      </c>
    </row>
    <row r="51" spans="1:57" ht="31.5" x14ac:dyDescent="0.2">
      <c r="A51" s="83" t="s">
        <v>129</v>
      </c>
      <c r="B51" s="86" t="str">
        <f>[1]Н0815_1037000158513_10_69_0!B50</f>
        <v>Установка системы телемеханики и диспетчеризации</v>
      </c>
      <c r="C51" s="86" t="str">
        <f>[1]Н0815_1037000158513_10_69_0!C50</f>
        <v>J_000006089</v>
      </c>
      <c r="D51" s="85">
        <f>[1]Н0815_1037000158513_10_69_0!S50</f>
        <v>6.8612061000000004</v>
      </c>
      <c r="E51" s="85">
        <f t="shared" ref="E51:I52" si="14">J51+O51+T51+Y51</f>
        <v>0</v>
      </c>
      <c r="F51" s="85">
        <f t="shared" si="14"/>
        <v>0</v>
      </c>
      <c r="G51" s="85">
        <f t="shared" si="14"/>
        <v>0</v>
      </c>
      <c r="H51" s="85">
        <f t="shared" si="14"/>
        <v>0</v>
      </c>
      <c r="I51" s="85">
        <f t="shared" si="14"/>
        <v>0</v>
      </c>
      <c r="J51" s="85">
        <f t="shared" ref="J51:J52" si="15">SUM(K51:N51)</f>
        <v>0</v>
      </c>
      <c r="K51" s="85">
        <v>0</v>
      </c>
      <c r="L51" s="85">
        <v>0</v>
      </c>
      <c r="M51" s="85">
        <v>0</v>
      </c>
      <c r="N51" s="85">
        <v>0</v>
      </c>
      <c r="O51" s="85">
        <f t="shared" ref="O51:O52" si="16">SUM(P51:S51)</f>
        <v>0</v>
      </c>
      <c r="P51" s="85">
        <v>0</v>
      </c>
      <c r="Q51" s="85">
        <v>0</v>
      </c>
      <c r="R51" s="85">
        <v>0</v>
      </c>
      <c r="S51" s="85">
        <v>0</v>
      </c>
      <c r="T51" s="85">
        <f t="shared" ref="T51:T52" si="17">SUM(U51:X51)</f>
        <v>0</v>
      </c>
      <c r="U51" s="85">
        <v>0</v>
      </c>
      <c r="V51" s="85">
        <v>0</v>
      </c>
      <c r="W51" s="85">
        <v>0</v>
      </c>
      <c r="X51" s="85">
        <v>0</v>
      </c>
      <c r="Y51" s="85">
        <f t="shared" ref="Y51:Y52" si="18">SUM(Z51:AC51)</f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f>[1]Н0815_1037000158513_12_69_0!K50</f>
        <v>5.7176717500000001</v>
      </c>
      <c r="AE51" s="85">
        <f t="shared" ref="AE51:AI52" si="19">AJ51+AO51+AT51+AY51</f>
        <v>0</v>
      </c>
      <c r="AF51" s="85">
        <f t="shared" si="19"/>
        <v>0</v>
      </c>
      <c r="AG51" s="85">
        <f t="shared" si="19"/>
        <v>0</v>
      </c>
      <c r="AH51" s="85">
        <f t="shared" si="19"/>
        <v>0</v>
      </c>
      <c r="AI51" s="85">
        <f t="shared" si="19"/>
        <v>0</v>
      </c>
      <c r="AJ51" s="85">
        <f t="shared" ref="AJ51:AJ52" si="20">SUM(AK51:AN51)</f>
        <v>0</v>
      </c>
      <c r="AK51" s="85">
        <v>0</v>
      </c>
      <c r="AL51" s="85">
        <f>[1]Н0815_1037000158513_13_69_0!AV52</f>
        <v>0</v>
      </c>
      <c r="AM51" s="85">
        <v>0</v>
      </c>
      <c r="AN51" s="85">
        <v>0</v>
      </c>
      <c r="AO51" s="85">
        <f t="shared" ref="AO51:AO52" si="21">SUM(AP51:AS51)</f>
        <v>0</v>
      </c>
      <c r="AP51" s="85">
        <v>0</v>
      </c>
      <c r="AQ51" s="85">
        <v>0</v>
      </c>
      <c r="AR51" s="85">
        <v>0</v>
      </c>
      <c r="AS51" s="85">
        <v>0</v>
      </c>
      <c r="AT51" s="85">
        <f t="shared" ref="AT51:AT52" si="22">SUM(AU51:AX51)</f>
        <v>0</v>
      </c>
      <c r="AU51" s="85">
        <v>0</v>
      </c>
      <c r="AV51" s="85">
        <v>0</v>
      </c>
      <c r="AW51" s="85">
        <v>0</v>
      </c>
      <c r="AX51" s="85">
        <v>0</v>
      </c>
      <c r="AY51" s="85">
        <f t="shared" ref="AY51:AY52" si="23">SUM(AZ51:BC51)</f>
        <v>0</v>
      </c>
      <c r="AZ51" s="85">
        <v>0</v>
      </c>
      <c r="BA51" s="85">
        <v>0</v>
      </c>
      <c r="BB51" s="85">
        <v>0</v>
      </c>
      <c r="BC51" s="85">
        <v>0</v>
      </c>
      <c r="BD51" s="82" t="e">
        <f>SUM(#REF!,#REF!,#REF!,#REF!,#REF!)</f>
        <v>#REF!</v>
      </c>
      <c r="BE51" s="82" t="e">
        <f>SUM(#REF!,#REF!,#REF!,#REF!,#REF!)</f>
        <v>#REF!</v>
      </c>
    </row>
    <row r="52" spans="1:57" ht="15.75" x14ac:dyDescent="0.2">
      <c r="A52" s="83" t="s">
        <v>130</v>
      </c>
      <c r="B52" s="86" t="str">
        <f>[1]Н0815_1037000158513_10_69_0!B51</f>
        <v>Реконструкция РП "Черных"</v>
      </c>
      <c r="C52" s="86" t="str">
        <f>[1]Н0815_1037000158513_10_69_0!C51</f>
        <v>J_0000000032</v>
      </c>
      <c r="D52" s="85">
        <f>[1]Н0815_1037000158513_10_69_0!S51</f>
        <v>26.498632000000001</v>
      </c>
      <c r="E52" s="85">
        <f t="shared" si="14"/>
        <v>0</v>
      </c>
      <c r="F52" s="85">
        <f t="shared" si="14"/>
        <v>0</v>
      </c>
      <c r="G52" s="85">
        <f t="shared" si="14"/>
        <v>0</v>
      </c>
      <c r="H52" s="85">
        <f t="shared" si="14"/>
        <v>0</v>
      </c>
      <c r="I52" s="85">
        <f t="shared" si="14"/>
        <v>0</v>
      </c>
      <c r="J52" s="85">
        <f t="shared" si="15"/>
        <v>0</v>
      </c>
      <c r="K52" s="85">
        <v>0</v>
      </c>
      <c r="L52" s="85">
        <v>0</v>
      </c>
      <c r="M52" s="85">
        <v>0</v>
      </c>
      <c r="N52" s="85">
        <v>0</v>
      </c>
      <c r="O52" s="85">
        <f t="shared" si="16"/>
        <v>0</v>
      </c>
      <c r="P52" s="85">
        <v>0</v>
      </c>
      <c r="Q52" s="85">
        <v>0</v>
      </c>
      <c r="R52" s="85">
        <v>0</v>
      </c>
      <c r="S52" s="85">
        <v>0</v>
      </c>
      <c r="T52" s="85">
        <f t="shared" si="17"/>
        <v>0</v>
      </c>
      <c r="U52" s="85">
        <v>0</v>
      </c>
      <c r="V52" s="85">
        <v>0</v>
      </c>
      <c r="W52" s="85">
        <v>0</v>
      </c>
      <c r="X52" s="85">
        <v>0</v>
      </c>
      <c r="Y52" s="85">
        <f t="shared" si="18"/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f>[1]Н0815_1037000158513_12_69_0!K51</f>
        <v>22.082193329999999</v>
      </c>
      <c r="AE52" s="85">
        <f t="shared" si="19"/>
        <v>0</v>
      </c>
      <c r="AF52" s="85">
        <f t="shared" si="19"/>
        <v>0</v>
      </c>
      <c r="AG52" s="85">
        <f t="shared" si="19"/>
        <v>0</v>
      </c>
      <c r="AH52" s="85">
        <f t="shared" si="19"/>
        <v>0</v>
      </c>
      <c r="AI52" s="85">
        <f t="shared" si="19"/>
        <v>0</v>
      </c>
      <c r="AJ52" s="85">
        <f t="shared" si="20"/>
        <v>0</v>
      </c>
      <c r="AK52" s="85">
        <v>0</v>
      </c>
      <c r="AL52" s="85">
        <f>[1]Н0815_1037000158513_13_69_0!AV53</f>
        <v>0</v>
      </c>
      <c r="AM52" s="85">
        <v>0</v>
      </c>
      <c r="AN52" s="85">
        <v>0</v>
      </c>
      <c r="AO52" s="85">
        <f t="shared" si="21"/>
        <v>0</v>
      </c>
      <c r="AP52" s="85">
        <v>0</v>
      </c>
      <c r="AQ52" s="85">
        <v>0</v>
      </c>
      <c r="AR52" s="85">
        <v>0</v>
      </c>
      <c r="AS52" s="85">
        <v>0</v>
      </c>
      <c r="AT52" s="85">
        <f t="shared" si="22"/>
        <v>0</v>
      </c>
      <c r="AU52" s="85">
        <v>0</v>
      </c>
      <c r="AV52" s="85">
        <v>0</v>
      </c>
      <c r="AW52" s="85">
        <v>0</v>
      </c>
      <c r="AX52" s="85">
        <v>0</v>
      </c>
      <c r="AY52" s="85">
        <f t="shared" si="23"/>
        <v>0</v>
      </c>
      <c r="AZ52" s="85">
        <v>0</v>
      </c>
      <c r="BA52" s="85">
        <v>0</v>
      </c>
      <c r="BB52" s="85">
        <v>0</v>
      </c>
      <c r="BC52" s="85">
        <v>0</v>
      </c>
      <c r="BD52" s="82" t="e">
        <f>SUM(#REF!,#REF!,#REF!,#REF!,#REF!)</f>
        <v>#REF!</v>
      </c>
      <c r="BE52" s="82" t="e">
        <f>SUM(#REF!,#REF!,#REF!,#REF!,#REF!)</f>
        <v>#REF!</v>
      </c>
    </row>
    <row r="53" spans="1:57" ht="47.25" x14ac:dyDescent="0.2">
      <c r="A53" s="83" t="s">
        <v>131</v>
      </c>
      <c r="B53" s="84" t="s">
        <v>132</v>
      </c>
      <c r="C53" s="83" t="s">
        <v>78</v>
      </c>
      <c r="D53" s="85">
        <f t="shared" ref="D53:BC53" si="24">SUM(D54,D55)</f>
        <v>0</v>
      </c>
      <c r="E53" s="85">
        <f t="shared" si="24"/>
        <v>0</v>
      </c>
      <c r="F53" s="85">
        <f t="shared" si="24"/>
        <v>0</v>
      </c>
      <c r="G53" s="85">
        <f t="shared" si="24"/>
        <v>0</v>
      </c>
      <c r="H53" s="85">
        <f t="shared" si="24"/>
        <v>0</v>
      </c>
      <c r="I53" s="85">
        <f t="shared" si="24"/>
        <v>0</v>
      </c>
      <c r="J53" s="85">
        <f t="shared" si="24"/>
        <v>0</v>
      </c>
      <c r="K53" s="85">
        <f t="shared" si="24"/>
        <v>0</v>
      </c>
      <c r="L53" s="85">
        <f t="shared" si="24"/>
        <v>0</v>
      </c>
      <c r="M53" s="85">
        <f t="shared" si="24"/>
        <v>0</v>
      </c>
      <c r="N53" s="85">
        <f t="shared" si="24"/>
        <v>0</v>
      </c>
      <c r="O53" s="85">
        <f t="shared" si="24"/>
        <v>0</v>
      </c>
      <c r="P53" s="85">
        <f t="shared" si="24"/>
        <v>0</v>
      </c>
      <c r="Q53" s="85">
        <f t="shared" si="24"/>
        <v>0</v>
      </c>
      <c r="R53" s="85">
        <f t="shared" si="24"/>
        <v>0</v>
      </c>
      <c r="S53" s="85">
        <f t="shared" si="24"/>
        <v>0</v>
      </c>
      <c r="T53" s="85">
        <f t="shared" si="24"/>
        <v>0</v>
      </c>
      <c r="U53" s="85">
        <f t="shared" si="24"/>
        <v>0</v>
      </c>
      <c r="V53" s="85">
        <f t="shared" si="24"/>
        <v>0</v>
      </c>
      <c r="W53" s="85">
        <f t="shared" si="24"/>
        <v>0</v>
      </c>
      <c r="X53" s="85">
        <f t="shared" si="24"/>
        <v>0</v>
      </c>
      <c r="Y53" s="85">
        <f t="shared" si="24"/>
        <v>0</v>
      </c>
      <c r="Z53" s="85">
        <f t="shared" si="24"/>
        <v>0</v>
      </c>
      <c r="AA53" s="85">
        <f t="shared" si="24"/>
        <v>0</v>
      </c>
      <c r="AB53" s="85">
        <f t="shared" si="24"/>
        <v>0</v>
      </c>
      <c r="AC53" s="85">
        <f t="shared" si="24"/>
        <v>0</v>
      </c>
      <c r="AD53" s="85">
        <f t="shared" si="24"/>
        <v>0</v>
      </c>
      <c r="AE53" s="85">
        <f t="shared" si="24"/>
        <v>0</v>
      </c>
      <c r="AF53" s="85">
        <f t="shared" si="24"/>
        <v>0</v>
      </c>
      <c r="AG53" s="85">
        <f t="shared" si="24"/>
        <v>0</v>
      </c>
      <c r="AH53" s="85">
        <f t="shared" si="24"/>
        <v>0</v>
      </c>
      <c r="AI53" s="85">
        <f t="shared" si="24"/>
        <v>0</v>
      </c>
      <c r="AJ53" s="85">
        <f t="shared" si="24"/>
        <v>0</v>
      </c>
      <c r="AK53" s="85">
        <f t="shared" si="24"/>
        <v>0</v>
      </c>
      <c r="AL53" s="85">
        <f t="shared" si="24"/>
        <v>0</v>
      </c>
      <c r="AM53" s="85">
        <f t="shared" si="24"/>
        <v>0</v>
      </c>
      <c r="AN53" s="85">
        <f t="shared" si="24"/>
        <v>0</v>
      </c>
      <c r="AO53" s="85">
        <f t="shared" si="24"/>
        <v>0</v>
      </c>
      <c r="AP53" s="85">
        <f t="shared" si="24"/>
        <v>0</v>
      </c>
      <c r="AQ53" s="85">
        <f t="shared" si="24"/>
        <v>0</v>
      </c>
      <c r="AR53" s="85">
        <f t="shared" si="24"/>
        <v>0</v>
      </c>
      <c r="AS53" s="85">
        <f t="shared" si="24"/>
        <v>0</v>
      </c>
      <c r="AT53" s="85">
        <f t="shared" si="24"/>
        <v>0</v>
      </c>
      <c r="AU53" s="85">
        <f t="shared" si="24"/>
        <v>0</v>
      </c>
      <c r="AV53" s="85">
        <f t="shared" si="24"/>
        <v>0</v>
      </c>
      <c r="AW53" s="85">
        <f t="shared" si="24"/>
        <v>0</v>
      </c>
      <c r="AX53" s="85">
        <f t="shared" si="24"/>
        <v>0</v>
      </c>
      <c r="AY53" s="85">
        <f t="shared" si="24"/>
        <v>0</v>
      </c>
      <c r="AZ53" s="85">
        <f t="shared" si="24"/>
        <v>0</v>
      </c>
      <c r="BA53" s="85">
        <f t="shared" si="24"/>
        <v>0</v>
      </c>
      <c r="BB53" s="85">
        <f t="shared" si="24"/>
        <v>0</v>
      </c>
      <c r="BC53" s="85">
        <f t="shared" si="24"/>
        <v>0</v>
      </c>
      <c r="BD53" s="82" t="e">
        <f>SUM(#REF!,#REF!,#REF!,#REF!,#REF!)</f>
        <v>#REF!</v>
      </c>
      <c r="BE53" s="82" t="e">
        <f>SUM(#REF!,#REF!,#REF!,#REF!,#REF!)</f>
        <v>#REF!</v>
      </c>
    </row>
    <row r="54" spans="1:57" ht="31.5" x14ac:dyDescent="0.2">
      <c r="A54" s="83" t="s">
        <v>133</v>
      </c>
      <c r="B54" s="84" t="s">
        <v>134</v>
      </c>
      <c r="C54" s="83" t="s">
        <v>78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5">
        <v>0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5">
        <v>0</v>
      </c>
      <c r="AL54" s="85">
        <v>0</v>
      </c>
      <c r="AM54" s="85">
        <v>0</v>
      </c>
      <c r="AN54" s="85">
        <v>0</v>
      </c>
      <c r="AO54" s="85">
        <v>0</v>
      </c>
      <c r="AP54" s="85">
        <v>0</v>
      </c>
      <c r="AQ54" s="85">
        <v>0</v>
      </c>
      <c r="AR54" s="85">
        <v>0</v>
      </c>
      <c r="AS54" s="85">
        <v>0</v>
      </c>
      <c r="AT54" s="85">
        <v>0</v>
      </c>
      <c r="AU54" s="85">
        <v>0</v>
      </c>
      <c r="AV54" s="85">
        <v>0</v>
      </c>
      <c r="AW54" s="85">
        <v>0</v>
      </c>
      <c r="AX54" s="85">
        <v>0</v>
      </c>
      <c r="AY54" s="85">
        <v>0</v>
      </c>
      <c r="AZ54" s="85">
        <v>0</v>
      </c>
      <c r="BA54" s="85">
        <v>0</v>
      </c>
      <c r="BB54" s="85">
        <v>0</v>
      </c>
      <c r="BC54" s="85">
        <v>0</v>
      </c>
      <c r="BD54" s="82" t="e">
        <f>SUM(#REF!,#REF!,#REF!,#REF!,#REF!)</f>
        <v>#REF!</v>
      </c>
      <c r="BE54" s="82" t="e">
        <f>SUM(#REF!,#REF!,#REF!,#REF!,#REF!)</f>
        <v>#REF!</v>
      </c>
    </row>
    <row r="55" spans="1:57" ht="47.25" x14ac:dyDescent="0.2">
      <c r="A55" s="83" t="s">
        <v>135</v>
      </c>
      <c r="B55" s="84" t="s">
        <v>136</v>
      </c>
      <c r="C55" s="83" t="s">
        <v>78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5">
        <v>0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5">
        <v>0</v>
      </c>
      <c r="AL55" s="85">
        <v>0</v>
      </c>
      <c r="AM55" s="85">
        <v>0</v>
      </c>
      <c r="AN55" s="85">
        <v>0</v>
      </c>
      <c r="AO55" s="85">
        <v>0</v>
      </c>
      <c r="AP55" s="85">
        <v>0</v>
      </c>
      <c r="AQ55" s="85">
        <v>0</v>
      </c>
      <c r="AR55" s="85">
        <v>0</v>
      </c>
      <c r="AS55" s="85">
        <v>0</v>
      </c>
      <c r="AT55" s="85">
        <v>0</v>
      </c>
      <c r="AU55" s="85">
        <v>0</v>
      </c>
      <c r="AV55" s="85">
        <v>0</v>
      </c>
      <c r="AW55" s="85">
        <v>0</v>
      </c>
      <c r="AX55" s="85">
        <v>0</v>
      </c>
      <c r="AY55" s="85">
        <v>0</v>
      </c>
      <c r="AZ55" s="85">
        <v>0</v>
      </c>
      <c r="BA55" s="85">
        <v>0</v>
      </c>
      <c r="BB55" s="85">
        <v>0</v>
      </c>
      <c r="BC55" s="85">
        <v>0</v>
      </c>
      <c r="BD55" s="82" t="e">
        <f>SUM(#REF!,#REF!,#REF!,#REF!,#REF!)</f>
        <v>#REF!</v>
      </c>
      <c r="BE55" s="82" t="e">
        <f>SUM(#REF!,#REF!,#REF!,#REF!,#REF!)</f>
        <v>#REF!</v>
      </c>
    </row>
    <row r="56" spans="1:57" ht="47.25" x14ac:dyDescent="0.2">
      <c r="A56" s="83" t="s">
        <v>137</v>
      </c>
      <c r="B56" s="84" t="s">
        <v>138</v>
      </c>
      <c r="C56" s="83" t="s">
        <v>78</v>
      </c>
      <c r="D56" s="85">
        <f t="shared" ref="D56:BC56" si="25">SUM(D57,D60,D61,D62,D63,D66,D67,D68)</f>
        <v>96.139914001000008</v>
      </c>
      <c r="E56" s="85">
        <f t="shared" si="25"/>
        <v>11.200039365999999</v>
      </c>
      <c r="F56" s="85">
        <f t="shared" si="25"/>
        <v>0</v>
      </c>
      <c r="G56" s="85">
        <f t="shared" si="25"/>
        <v>1.0704683620000002</v>
      </c>
      <c r="H56" s="85">
        <f t="shared" si="25"/>
        <v>10.129571003999999</v>
      </c>
      <c r="I56" s="85">
        <f t="shared" si="25"/>
        <v>0</v>
      </c>
      <c r="J56" s="85">
        <f t="shared" si="25"/>
        <v>3.2577841959999998</v>
      </c>
      <c r="K56" s="85">
        <f t="shared" si="25"/>
        <v>0</v>
      </c>
      <c r="L56" s="85">
        <f t="shared" si="25"/>
        <v>0.464756632</v>
      </c>
      <c r="M56" s="85">
        <f t="shared" si="25"/>
        <v>2.7930275639999995</v>
      </c>
      <c r="N56" s="85">
        <f t="shared" si="25"/>
        <v>0</v>
      </c>
      <c r="O56" s="85">
        <f t="shared" si="25"/>
        <v>7.9422551700000001</v>
      </c>
      <c r="P56" s="85">
        <f t="shared" si="25"/>
        <v>0</v>
      </c>
      <c r="Q56" s="85">
        <f t="shared" si="25"/>
        <v>0.60571173</v>
      </c>
      <c r="R56" s="85">
        <f t="shared" si="25"/>
        <v>7.3365434399999998</v>
      </c>
      <c r="S56" s="85">
        <f t="shared" si="25"/>
        <v>0</v>
      </c>
      <c r="T56" s="85">
        <f t="shared" si="25"/>
        <v>0</v>
      </c>
      <c r="U56" s="85">
        <f t="shared" si="25"/>
        <v>0</v>
      </c>
      <c r="V56" s="85">
        <f t="shared" si="25"/>
        <v>0</v>
      </c>
      <c r="W56" s="85">
        <f t="shared" si="25"/>
        <v>0</v>
      </c>
      <c r="X56" s="85">
        <f t="shared" si="25"/>
        <v>0</v>
      </c>
      <c r="Y56" s="85">
        <f t="shared" si="25"/>
        <v>0</v>
      </c>
      <c r="Z56" s="85">
        <f t="shared" si="25"/>
        <v>0</v>
      </c>
      <c r="AA56" s="85">
        <f t="shared" si="25"/>
        <v>0</v>
      </c>
      <c r="AB56" s="85">
        <f t="shared" si="25"/>
        <v>0</v>
      </c>
      <c r="AC56" s="85">
        <f t="shared" si="25"/>
        <v>0</v>
      </c>
      <c r="AD56" s="85">
        <f t="shared" si="25"/>
        <v>80.116595000000004</v>
      </c>
      <c r="AE56" s="85">
        <f t="shared" si="25"/>
        <v>9.4616995200000016</v>
      </c>
      <c r="AF56" s="85">
        <f t="shared" si="25"/>
        <v>0</v>
      </c>
      <c r="AG56" s="85">
        <f t="shared" si="25"/>
        <v>1.0203903500000002</v>
      </c>
      <c r="AH56" s="85">
        <f t="shared" si="25"/>
        <v>8.4413091700000003</v>
      </c>
      <c r="AI56" s="85">
        <f t="shared" si="25"/>
        <v>0</v>
      </c>
      <c r="AJ56" s="85">
        <f t="shared" si="25"/>
        <v>2.7485642099999996</v>
      </c>
      <c r="AK56" s="85">
        <f t="shared" si="25"/>
        <v>0</v>
      </c>
      <c r="AL56" s="85">
        <f t="shared" si="25"/>
        <v>0.42104123999999998</v>
      </c>
      <c r="AM56" s="85">
        <f t="shared" si="25"/>
        <v>2.32752297</v>
      </c>
      <c r="AN56" s="85">
        <f t="shared" si="25"/>
        <v>0</v>
      </c>
      <c r="AO56" s="85">
        <f t="shared" si="25"/>
        <v>6.7131353100000002</v>
      </c>
      <c r="AP56" s="85">
        <f t="shared" si="25"/>
        <v>0</v>
      </c>
      <c r="AQ56" s="85">
        <f t="shared" si="25"/>
        <v>0.59934911000000002</v>
      </c>
      <c r="AR56" s="85">
        <f t="shared" si="25"/>
        <v>6.1137861999999998</v>
      </c>
      <c r="AS56" s="85">
        <f t="shared" si="25"/>
        <v>0</v>
      </c>
      <c r="AT56" s="85">
        <f t="shared" si="25"/>
        <v>0</v>
      </c>
      <c r="AU56" s="85">
        <f t="shared" si="25"/>
        <v>0</v>
      </c>
      <c r="AV56" s="85">
        <f t="shared" si="25"/>
        <v>0</v>
      </c>
      <c r="AW56" s="85">
        <f t="shared" si="25"/>
        <v>0</v>
      </c>
      <c r="AX56" s="85">
        <f t="shared" si="25"/>
        <v>0</v>
      </c>
      <c r="AY56" s="85">
        <f t="shared" si="25"/>
        <v>0</v>
      </c>
      <c r="AZ56" s="85">
        <f t="shared" si="25"/>
        <v>0</v>
      </c>
      <c r="BA56" s="85">
        <f t="shared" si="25"/>
        <v>0</v>
      </c>
      <c r="BB56" s="85">
        <f t="shared" si="25"/>
        <v>0</v>
      </c>
      <c r="BC56" s="85">
        <f t="shared" si="25"/>
        <v>0</v>
      </c>
      <c r="BD56" s="82" t="e">
        <f>SUM(#REF!,#REF!,#REF!,#REF!,#REF!)</f>
        <v>#REF!</v>
      </c>
      <c r="BE56" s="82" t="e">
        <f>SUM(#REF!,#REF!,#REF!,#REF!,#REF!)</f>
        <v>#REF!</v>
      </c>
    </row>
    <row r="57" spans="1:57" ht="47.25" x14ac:dyDescent="0.2">
      <c r="A57" s="83" t="s">
        <v>139</v>
      </c>
      <c r="B57" s="84" t="s">
        <v>140</v>
      </c>
      <c r="C57" s="83" t="s">
        <v>78</v>
      </c>
      <c r="D57" s="85">
        <f t="shared" ref="D57:BC57" si="26">SUM(D58:D59)</f>
        <v>54.679544191000005</v>
      </c>
      <c r="E57" s="85">
        <f t="shared" si="26"/>
        <v>11.093355385999999</v>
      </c>
      <c r="F57" s="85">
        <f t="shared" si="26"/>
        <v>0</v>
      </c>
      <c r="G57" s="85">
        <f t="shared" si="26"/>
        <v>1.0665259220000001</v>
      </c>
      <c r="H57" s="85">
        <f t="shared" si="26"/>
        <v>10.026829463999999</v>
      </c>
      <c r="I57" s="85">
        <f t="shared" si="26"/>
        <v>0</v>
      </c>
      <c r="J57" s="85">
        <f t="shared" si="26"/>
        <v>3.1511002159999997</v>
      </c>
      <c r="K57" s="85">
        <f t="shared" si="26"/>
        <v>0</v>
      </c>
      <c r="L57" s="85">
        <f t="shared" si="26"/>
        <v>0.46081419200000001</v>
      </c>
      <c r="M57" s="85">
        <f t="shared" si="26"/>
        <v>2.6902860239999997</v>
      </c>
      <c r="N57" s="85">
        <f t="shared" si="26"/>
        <v>0</v>
      </c>
      <c r="O57" s="85">
        <f t="shared" si="26"/>
        <v>7.9422551700000001</v>
      </c>
      <c r="P57" s="85">
        <f t="shared" si="26"/>
        <v>0</v>
      </c>
      <c r="Q57" s="85">
        <f t="shared" si="26"/>
        <v>0.60571173</v>
      </c>
      <c r="R57" s="85">
        <f t="shared" si="26"/>
        <v>7.3365434399999998</v>
      </c>
      <c r="S57" s="85">
        <f t="shared" si="26"/>
        <v>0</v>
      </c>
      <c r="T57" s="85">
        <f t="shared" si="26"/>
        <v>0</v>
      </c>
      <c r="U57" s="85">
        <f t="shared" si="26"/>
        <v>0</v>
      </c>
      <c r="V57" s="85">
        <f t="shared" si="26"/>
        <v>0</v>
      </c>
      <c r="W57" s="85">
        <f t="shared" si="26"/>
        <v>0</v>
      </c>
      <c r="X57" s="85">
        <f t="shared" si="26"/>
        <v>0</v>
      </c>
      <c r="Y57" s="85">
        <f t="shared" si="26"/>
        <v>0</v>
      </c>
      <c r="Z57" s="85">
        <f t="shared" si="26"/>
        <v>0</v>
      </c>
      <c r="AA57" s="85">
        <f t="shared" si="26"/>
        <v>0</v>
      </c>
      <c r="AB57" s="85">
        <f t="shared" si="26"/>
        <v>0</v>
      </c>
      <c r="AC57" s="85">
        <f t="shared" si="26"/>
        <v>0</v>
      </c>
      <c r="AD57" s="85">
        <f t="shared" si="26"/>
        <v>45.566286820000002</v>
      </c>
      <c r="AE57" s="85">
        <f t="shared" si="26"/>
        <v>9.3721391300000008</v>
      </c>
      <c r="AF57" s="85">
        <f t="shared" si="26"/>
        <v>0</v>
      </c>
      <c r="AG57" s="85">
        <f t="shared" si="26"/>
        <v>1.0164479100000001</v>
      </c>
      <c r="AH57" s="85">
        <f t="shared" si="26"/>
        <v>8.3556912200000006</v>
      </c>
      <c r="AI57" s="85">
        <f t="shared" si="26"/>
        <v>0</v>
      </c>
      <c r="AJ57" s="85">
        <f t="shared" si="26"/>
        <v>2.6590038199999997</v>
      </c>
      <c r="AK57" s="85">
        <f t="shared" si="26"/>
        <v>0</v>
      </c>
      <c r="AL57" s="85">
        <f t="shared" si="26"/>
        <v>0.41709879999999999</v>
      </c>
      <c r="AM57" s="85">
        <f t="shared" si="26"/>
        <v>2.2419050199999999</v>
      </c>
      <c r="AN57" s="85">
        <f t="shared" si="26"/>
        <v>0</v>
      </c>
      <c r="AO57" s="85">
        <f t="shared" si="26"/>
        <v>6.7131353100000002</v>
      </c>
      <c r="AP57" s="85">
        <f t="shared" si="26"/>
        <v>0</v>
      </c>
      <c r="AQ57" s="85">
        <f t="shared" si="26"/>
        <v>0.59934911000000002</v>
      </c>
      <c r="AR57" s="85">
        <f t="shared" si="26"/>
        <v>6.1137861999999998</v>
      </c>
      <c r="AS57" s="85">
        <f t="shared" si="26"/>
        <v>0</v>
      </c>
      <c r="AT57" s="85">
        <f t="shared" si="26"/>
        <v>0</v>
      </c>
      <c r="AU57" s="85">
        <f t="shared" si="26"/>
        <v>0</v>
      </c>
      <c r="AV57" s="85">
        <f t="shared" si="26"/>
        <v>0</v>
      </c>
      <c r="AW57" s="85">
        <f t="shared" si="26"/>
        <v>0</v>
      </c>
      <c r="AX57" s="85">
        <f t="shared" si="26"/>
        <v>0</v>
      </c>
      <c r="AY57" s="85">
        <f t="shared" si="26"/>
        <v>0</v>
      </c>
      <c r="AZ57" s="85">
        <f t="shared" si="26"/>
        <v>0</v>
      </c>
      <c r="BA57" s="85">
        <f t="shared" si="26"/>
        <v>0</v>
      </c>
      <c r="BB57" s="85">
        <f t="shared" si="26"/>
        <v>0</v>
      </c>
      <c r="BC57" s="85">
        <f t="shared" si="26"/>
        <v>0</v>
      </c>
      <c r="BD57" s="82" t="e">
        <f>SUM(#REF!,#REF!,#REF!,#REF!,#REF!)</f>
        <v>#REF!</v>
      </c>
      <c r="BE57" s="82" t="e">
        <f>SUM(#REF!,#REF!,#REF!,#REF!,#REF!)</f>
        <v>#REF!</v>
      </c>
    </row>
    <row r="58" spans="1:57" ht="47.25" x14ac:dyDescent="0.2">
      <c r="A58" s="83" t="s">
        <v>141</v>
      </c>
      <c r="B58" s="86" t="str">
        <f>[1]Н0815_1037000158513_10_69_0!B57</f>
        <v>Установка учетов с АСКУЭ на границе балансовой принадлежности с потребителями, запитанными КЛ от ТП</v>
      </c>
      <c r="C58" s="86" t="str">
        <f>[1]Н0815_1037000158513_10_69_0!C57</f>
        <v>J_0000060023</v>
      </c>
      <c r="D58" s="85">
        <f>[1]Н0815_1037000158513_10_69_0!S57</f>
        <v>37.469387750000003</v>
      </c>
      <c r="E58" s="85">
        <f t="shared" ref="E58:I59" si="27">J58+O58+T58+Y58</f>
        <v>0</v>
      </c>
      <c r="F58" s="85">
        <f t="shared" si="27"/>
        <v>0</v>
      </c>
      <c r="G58" s="85">
        <f t="shared" si="27"/>
        <v>0</v>
      </c>
      <c r="H58" s="85">
        <f t="shared" si="27"/>
        <v>0</v>
      </c>
      <c r="I58" s="85">
        <f t="shared" si="27"/>
        <v>0</v>
      </c>
      <c r="J58" s="85">
        <f t="shared" ref="J58:J59" si="28">SUM(K58:N58)</f>
        <v>0</v>
      </c>
      <c r="K58" s="85">
        <v>0</v>
      </c>
      <c r="L58" s="85">
        <v>0</v>
      </c>
      <c r="M58" s="85">
        <v>0</v>
      </c>
      <c r="N58" s="85">
        <v>0</v>
      </c>
      <c r="O58" s="85">
        <f t="shared" ref="O58:O59" si="29">SUM(P58:S58)</f>
        <v>0</v>
      </c>
      <c r="P58" s="85">
        <v>0</v>
      </c>
      <c r="Q58" s="85">
        <v>0</v>
      </c>
      <c r="R58" s="85">
        <v>0</v>
      </c>
      <c r="S58" s="85">
        <v>0</v>
      </c>
      <c r="T58" s="85">
        <f t="shared" ref="T58:T59" si="30">SUM(U58:X58)</f>
        <v>0</v>
      </c>
      <c r="U58" s="85">
        <v>0</v>
      </c>
      <c r="V58" s="85">
        <v>0</v>
      </c>
      <c r="W58" s="85">
        <v>0</v>
      </c>
      <c r="X58" s="85">
        <v>0</v>
      </c>
      <c r="Y58" s="85">
        <f t="shared" ref="Y58:Y59" si="31">SUM(Z58:AC58)</f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f>[1]Н0815_1037000158513_12_69_0!K57</f>
        <v>31.22448979</v>
      </c>
      <c r="AE58" s="85">
        <f t="shared" ref="AE58:AI59" si="32">AJ58+AO58+AT58+AY58</f>
        <v>0</v>
      </c>
      <c r="AF58" s="85">
        <f t="shared" si="32"/>
        <v>0</v>
      </c>
      <c r="AG58" s="85">
        <f t="shared" si="32"/>
        <v>0</v>
      </c>
      <c r="AH58" s="85">
        <f t="shared" si="32"/>
        <v>0</v>
      </c>
      <c r="AI58" s="85">
        <f t="shared" si="32"/>
        <v>0</v>
      </c>
      <c r="AJ58" s="85">
        <f t="shared" ref="AJ58:AJ59" si="33">SUM(AK58:AN58)</f>
        <v>0</v>
      </c>
      <c r="AK58" s="85">
        <v>0</v>
      </c>
      <c r="AL58" s="85">
        <f>[1]Н0815_1037000158513_13_69_0!AV59</f>
        <v>0</v>
      </c>
      <c r="AM58" s="85">
        <v>0</v>
      </c>
      <c r="AN58" s="85">
        <v>0</v>
      </c>
      <c r="AO58" s="85">
        <f t="shared" ref="AO58:AO59" si="34">SUM(AP58:AS58)</f>
        <v>0</v>
      </c>
      <c r="AP58" s="85">
        <v>0</v>
      </c>
      <c r="AQ58" s="85">
        <v>0</v>
      </c>
      <c r="AR58" s="85">
        <v>0</v>
      </c>
      <c r="AS58" s="85">
        <v>0</v>
      </c>
      <c r="AT58" s="85">
        <f t="shared" ref="AT58:AT59" si="35">SUM(AU58:AX58)</f>
        <v>0</v>
      </c>
      <c r="AU58" s="85">
        <v>0</v>
      </c>
      <c r="AV58" s="85">
        <v>0</v>
      </c>
      <c r="AW58" s="85">
        <v>0</v>
      </c>
      <c r="AX58" s="85">
        <v>0</v>
      </c>
      <c r="AY58" s="85">
        <f t="shared" ref="AY58:AY59" si="36">SUM(AZ58:BC58)</f>
        <v>0</v>
      </c>
      <c r="AZ58" s="85">
        <v>0</v>
      </c>
      <c r="BA58" s="85">
        <v>0</v>
      </c>
      <c r="BB58" s="85">
        <v>0</v>
      </c>
      <c r="BC58" s="85">
        <v>0</v>
      </c>
      <c r="BD58" s="82" t="e">
        <f>SUM(#REF!,#REF!,#REF!,#REF!,#REF!)</f>
        <v>#REF!</v>
      </c>
      <c r="BE58" s="82" t="e">
        <f>SUM(#REF!,#REF!,#REF!,#REF!,#REF!)</f>
        <v>#REF!</v>
      </c>
    </row>
    <row r="59" spans="1:57" ht="63" x14ac:dyDescent="0.2">
      <c r="A59" s="83" t="s">
        <v>142</v>
      </c>
      <c r="B59" s="86" t="str">
        <f>[1]Н0815_1037000158513_10_69_0!B58</f>
        <v>Установка учетов с АСКУЭ на границе балансовой принадлежности с потребителями, запитанными от ВЛ-0,4кВ</v>
      </c>
      <c r="C59" s="86" t="str">
        <f>[1]Н0815_1037000158513_10_69_0!C58</f>
        <v>J_0000060024</v>
      </c>
      <c r="D59" s="85">
        <f>[1]Н0815_1037000158513_10_69_0!S58</f>
        <v>17.210156440999999</v>
      </c>
      <c r="E59" s="85">
        <f t="shared" si="27"/>
        <v>11.093355385999999</v>
      </c>
      <c r="F59" s="85">
        <f t="shared" si="27"/>
        <v>0</v>
      </c>
      <c r="G59" s="85">
        <f t="shared" si="27"/>
        <v>1.0665259220000001</v>
      </c>
      <c r="H59" s="85">
        <f t="shared" si="27"/>
        <v>10.026829463999999</v>
      </c>
      <c r="I59" s="85">
        <f t="shared" si="27"/>
        <v>0</v>
      </c>
      <c r="J59" s="85">
        <f t="shared" si="28"/>
        <v>3.1511002159999997</v>
      </c>
      <c r="K59" s="85">
        <v>0</v>
      </c>
      <c r="L59" s="85">
        <v>0.46081419200000001</v>
      </c>
      <c r="M59" s="85">
        <v>2.6902860239999997</v>
      </c>
      <c r="N59" s="85">
        <v>0</v>
      </c>
      <c r="O59" s="85">
        <f t="shared" si="29"/>
        <v>7.9422551700000001</v>
      </c>
      <c r="P59" s="85">
        <v>0</v>
      </c>
      <c r="Q59" s="85">
        <v>0.60571173</v>
      </c>
      <c r="R59" s="85">
        <v>7.3365434399999998</v>
      </c>
      <c r="S59" s="85">
        <v>0</v>
      </c>
      <c r="T59" s="85">
        <f t="shared" si="30"/>
        <v>0</v>
      </c>
      <c r="U59" s="85">
        <v>0</v>
      </c>
      <c r="V59" s="85">
        <v>0</v>
      </c>
      <c r="W59" s="85">
        <v>0</v>
      </c>
      <c r="X59" s="85">
        <v>0</v>
      </c>
      <c r="Y59" s="85">
        <f t="shared" si="31"/>
        <v>0</v>
      </c>
      <c r="Z59" s="85">
        <v>0</v>
      </c>
      <c r="AA59" s="85">
        <v>0</v>
      </c>
      <c r="AB59" s="85">
        <v>0</v>
      </c>
      <c r="AC59" s="85">
        <v>0</v>
      </c>
      <c r="AD59" s="85">
        <f>[1]Н0815_1037000158513_12_69_0!K58</f>
        <v>14.341797029999999</v>
      </c>
      <c r="AE59" s="85">
        <f t="shared" si="32"/>
        <v>9.3721391300000008</v>
      </c>
      <c r="AF59" s="85">
        <f t="shared" si="32"/>
        <v>0</v>
      </c>
      <c r="AG59" s="85">
        <f t="shared" si="32"/>
        <v>1.0164479100000001</v>
      </c>
      <c r="AH59" s="85">
        <f t="shared" si="32"/>
        <v>8.3556912200000006</v>
      </c>
      <c r="AI59" s="85">
        <f t="shared" si="32"/>
        <v>0</v>
      </c>
      <c r="AJ59" s="85">
        <f t="shared" si="33"/>
        <v>2.6590038199999997</v>
      </c>
      <c r="AK59" s="85">
        <v>0</v>
      </c>
      <c r="AL59" s="85">
        <v>0.41709879999999999</v>
      </c>
      <c r="AM59" s="85">
        <v>2.2419050199999999</v>
      </c>
      <c r="AN59" s="85">
        <v>0</v>
      </c>
      <c r="AO59" s="85">
        <f t="shared" si="34"/>
        <v>6.7131353100000002</v>
      </c>
      <c r="AP59" s="85">
        <v>0</v>
      </c>
      <c r="AQ59" s="85">
        <v>0.59934911000000002</v>
      </c>
      <c r="AR59" s="85">
        <v>6.1137861999999998</v>
      </c>
      <c r="AS59" s="85">
        <v>0</v>
      </c>
      <c r="AT59" s="85">
        <f t="shared" si="35"/>
        <v>0</v>
      </c>
      <c r="AU59" s="85">
        <v>0</v>
      </c>
      <c r="AV59" s="85">
        <v>0</v>
      </c>
      <c r="AW59" s="85">
        <v>0</v>
      </c>
      <c r="AX59" s="85">
        <v>0</v>
      </c>
      <c r="AY59" s="85">
        <f t="shared" si="36"/>
        <v>0</v>
      </c>
      <c r="AZ59" s="85">
        <v>0</v>
      </c>
      <c r="BA59" s="85">
        <v>0</v>
      </c>
      <c r="BB59" s="85">
        <v>0</v>
      </c>
      <c r="BC59" s="85">
        <v>0</v>
      </c>
      <c r="BD59" s="82" t="e">
        <f>SUM(#REF!,#REF!,#REF!,#REF!,#REF!)</f>
        <v>#REF!</v>
      </c>
      <c r="BE59" s="82" t="e">
        <f>SUM(#REF!,#REF!,#REF!,#REF!,#REF!)</f>
        <v>#REF!</v>
      </c>
    </row>
    <row r="60" spans="1:57" ht="28.5" customHeight="1" x14ac:dyDescent="0.2">
      <c r="A60" s="83" t="s">
        <v>143</v>
      </c>
      <c r="B60" s="84" t="s">
        <v>144</v>
      </c>
      <c r="C60" s="83" t="s">
        <v>78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5">
        <v>0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>
        <v>0</v>
      </c>
      <c r="AL60" s="85">
        <v>0</v>
      </c>
      <c r="AM60" s="85">
        <v>0</v>
      </c>
      <c r="AN60" s="85">
        <v>0</v>
      </c>
      <c r="AO60" s="85">
        <v>0</v>
      </c>
      <c r="AP60" s="85">
        <v>0</v>
      </c>
      <c r="AQ60" s="85">
        <v>0</v>
      </c>
      <c r="AR60" s="85">
        <v>0</v>
      </c>
      <c r="AS60" s="85">
        <v>0</v>
      </c>
      <c r="AT60" s="85">
        <v>0</v>
      </c>
      <c r="AU60" s="85">
        <v>0</v>
      </c>
      <c r="AV60" s="85">
        <v>0</v>
      </c>
      <c r="AW60" s="85">
        <v>0</v>
      </c>
      <c r="AX60" s="85">
        <v>0</v>
      </c>
      <c r="AY60" s="85">
        <v>0</v>
      </c>
      <c r="AZ60" s="85">
        <v>0</v>
      </c>
      <c r="BA60" s="85">
        <v>0</v>
      </c>
      <c r="BB60" s="85">
        <v>0</v>
      </c>
      <c r="BC60" s="85">
        <v>0</v>
      </c>
      <c r="BD60" s="82" t="e">
        <f>SUM(#REF!,#REF!,#REF!,#REF!,#REF!)</f>
        <v>#REF!</v>
      </c>
      <c r="BE60" s="82" t="e">
        <f>SUM(#REF!,#REF!,#REF!,#REF!,#REF!)</f>
        <v>#REF!</v>
      </c>
    </row>
    <row r="61" spans="1:57" ht="31.5" x14ac:dyDescent="0.2">
      <c r="A61" s="83" t="s">
        <v>145</v>
      </c>
      <c r="B61" s="84" t="s">
        <v>146</v>
      </c>
      <c r="C61" s="83" t="s">
        <v>78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5">
        <v>0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>
        <v>0</v>
      </c>
      <c r="AL61" s="85">
        <v>0</v>
      </c>
      <c r="AM61" s="85">
        <v>0</v>
      </c>
      <c r="AN61" s="85">
        <v>0</v>
      </c>
      <c r="AO61" s="85">
        <v>0</v>
      </c>
      <c r="AP61" s="85">
        <v>0</v>
      </c>
      <c r="AQ61" s="85">
        <v>0</v>
      </c>
      <c r="AR61" s="85">
        <v>0</v>
      </c>
      <c r="AS61" s="85">
        <v>0</v>
      </c>
      <c r="AT61" s="85">
        <v>0</v>
      </c>
      <c r="AU61" s="85">
        <v>0</v>
      </c>
      <c r="AV61" s="85">
        <v>0</v>
      </c>
      <c r="AW61" s="85">
        <v>0</v>
      </c>
      <c r="AX61" s="85">
        <v>0</v>
      </c>
      <c r="AY61" s="85">
        <v>0</v>
      </c>
      <c r="AZ61" s="85">
        <v>0</v>
      </c>
      <c r="BA61" s="85">
        <v>0</v>
      </c>
      <c r="BB61" s="85">
        <v>0</v>
      </c>
      <c r="BC61" s="85">
        <v>0</v>
      </c>
      <c r="BD61" s="82" t="e">
        <f>SUM(#REF!,#REF!,#REF!,#REF!,#REF!)</f>
        <v>#REF!</v>
      </c>
      <c r="BE61" s="82" t="e">
        <f>SUM(#REF!,#REF!,#REF!,#REF!,#REF!)</f>
        <v>#REF!</v>
      </c>
    </row>
    <row r="62" spans="1:57" ht="47.25" x14ac:dyDescent="0.2">
      <c r="A62" s="83" t="s">
        <v>147</v>
      </c>
      <c r="B62" s="84" t="s">
        <v>148</v>
      </c>
      <c r="C62" s="83" t="s">
        <v>78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5">
        <v>0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>
        <v>0</v>
      </c>
      <c r="AL62" s="85">
        <v>0</v>
      </c>
      <c r="AM62" s="85">
        <v>0</v>
      </c>
      <c r="AN62" s="85">
        <v>0</v>
      </c>
      <c r="AO62" s="85">
        <v>0</v>
      </c>
      <c r="AP62" s="85">
        <v>0</v>
      </c>
      <c r="AQ62" s="85">
        <v>0</v>
      </c>
      <c r="AR62" s="85">
        <v>0</v>
      </c>
      <c r="AS62" s="85">
        <v>0</v>
      </c>
      <c r="AT62" s="85">
        <v>0</v>
      </c>
      <c r="AU62" s="85">
        <v>0</v>
      </c>
      <c r="AV62" s="85">
        <v>0</v>
      </c>
      <c r="AW62" s="85">
        <v>0</v>
      </c>
      <c r="AX62" s="85">
        <v>0</v>
      </c>
      <c r="AY62" s="85">
        <v>0</v>
      </c>
      <c r="AZ62" s="85">
        <v>0</v>
      </c>
      <c r="BA62" s="85">
        <v>0</v>
      </c>
      <c r="BB62" s="85">
        <v>0</v>
      </c>
      <c r="BC62" s="85">
        <v>0</v>
      </c>
      <c r="BD62" s="82" t="e">
        <f>SUM(#REF!,#REF!,#REF!,#REF!,#REF!)</f>
        <v>#REF!</v>
      </c>
      <c r="BE62" s="82" t="e">
        <f>SUM(#REF!,#REF!,#REF!,#REF!,#REF!)</f>
        <v>#REF!</v>
      </c>
    </row>
    <row r="63" spans="1:57" ht="63" x14ac:dyDescent="0.2">
      <c r="A63" s="83" t="s">
        <v>149</v>
      </c>
      <c r="B63" s="84" t="s">
        <v>150</v>
      </c>
      <c r="C63" s="83" t="s">
        <v>78</v>
      </c>
      <c r="D63" s="85">
        <f t="shared" ref="D63:BC63" si="37">SUM(D64:D65)</f>
        <v>41.460369810000003</v>
      </c>
      <c r="E63" s="85">
        <f t="shared" si="37"/>
        <v>0.10668398</v>
      </c>
      <c r="F63" s="85">
        <f t="shared" si="37"/>
        <v>0</v>
      </c>
      <c r="G63" s="85">
        <f t="shared" si="37"/>
        <v>3.9424400000000002E-3</v>
      </c>
      <c r="H63" s="85">
        <f t="shared" si="37"/>
        <v>0.10274153999999999</v>
      </c>
      <c r="I63" s="85">
        <f t="shared" si="37"/>
        <v>0</v>
      </c>
      <c r="J63" s="85">
        <f t="shared" si="37"/>
        <v>0.10668398</v>
      </c>
      <c r="K63" s="85">
        <f t="shared" si="37"/>
        <v>0</v>
      </c>
      <c r="L63" s="85">
        <f t="shared" si="37"/>
        <v>3.9424400000000002E-3</v>
      </c>
      <c r="M63" s="85">
        <f t="shared" si="37"/>
        <v>0.10274153999999999</v>
      </c>
      <c r="N63" s="85">
        <f t="shared" si="37"/>
        <v>0</v>
      </c>
      <c r="O63" s="85">
        <f t="shared" si="37"/>
        <v>0</v>
      </c>
      <c r="P63" s="85">
        <f t="shared" si="37"/>
        <v>0</v>
      </c>
      <c r="Q63" s="85">
        <f t="shared" si="37"/>
        <v>0</v>
      </c>
      <c r="R63" s="85">
        <f t="shared" si="37"/>
        <v>0</v>
      </c>
      <c r="S63" s="85">
        <f t="shared" si="37"/>
        <v>0</v>
      </c>
      <c r="T63" s="85">
        <f t="shared" si="37"/>
        <v>0</v>
      </c>
      <c r="U63" s="85">
        <f t="shared" si="37"/>
        <v>0</v>
      </c>
      <c r="V63" s="85">
        <f t="shared" si="37"/>
        <v>0</v>
      </c>
      <c r="W63" s="85">
        <f t="shared" si="37"/>
        <v>0</v>
      </c>
      <c r="X63" s="85">
        <f t="shared" si="37"/>
        <v>0</v>
      </c>
      <c r="Y63" s="85">
        <f t="shared" si="37"/>
        <v>0</v>
      </c>
      <c r="Z63" s="85">
        <f t="shared" si="37"/>
        <v>0</v>
      </c>
      <c r="AA63" s="85">
        <f t="shared" si="37"/>
        <v>0</v>
      </c>
      <c r="AB63" s="85">
        <f t="shared" si="37"/>
        <v>0</v>
      </c>
      <c r="AC63" s="85">
        <f t="shared" si="37"/>
        <v>0</v>
      </c>
      <c r="AD63" s="85">
        <f t="shared" si="37"/>
        <v>34.550308180000002</v>
      </c>
      <c r="AE63" s="85">
        <f t="shared" si="37"/>
        <v>8.9560390000000004E-2</v>
      </c>
      <c r="AF63" s="85">
        <f t="shared" si="37"/>
        <v>0</v>
      </c>
      <c r="AG63" s="85">
        <f t="shared" si="37"/>
        <v>3.9424400000000002E-3</v>
      </c>
      <c r="AH63" s="85">
        <f t="shared" si="37"/>
        <v>8.5617949999999998E-2</v>
      </c>
      <c r="AI63" s="85">
        <f t="shared" si="37"/>
        <v>0</v>
      </c>
      <c r="AJ63" s="85">
        <f t="shared" si="37"/>
        <v>8.9560390000000004E-2</v>
      </c>
      <c r="AK63" s="85">
        <f t="shared" si="37"/>
        <v>0</v>
      </c>
      <c r="AL63" s="85">
        <f t="shared" si="37"/>
        <v>3.9424400000000002E-3</v>
      </c>
      <c r="AM63" s="85">
        <f t="shared" si="37"/>
        <v>8.5617949999999998E-2</v>
      </c>
      <c r="AN63" s="85">
        <f t="shared" si="37"/>
        <v>0</v>
      </c>
      <c r="AO63" s="85">
        <f t="shared" si="37"/>
        <v>0</v>
      </c>
      <c r="AP63" s="85">
        <f t="shared" si="37"/>
        <v>0</v>
      </c>
      <c r="AQ63" s="85">
        <f t="shared" si="37"/>
        <v>0</v>
      </c>
      <c r="AR63" s="85">
        <f t="shared" si="37"/>
        <v>0</v>
      </c>
      <c r="AS63" s="85">
        <f t="shared" si="37"/>
        <v>0</v>
      </c>
      <c r="AT63" s="85">
        <f t="shared" si="37"/>
        <v>0</v>
      </c>
      <c r="AU63" s="85">
        <f t="shared" si="37"/>
        <v>0</v>
      </c>
      <c r="AV63" s="85">
        <f t="shared" si="37"/>
        <v>0</v>
      </c>
      <c r="AW63" s="85">
        <f t="shared" si="37"/>
        <v>0</v>
      </c>
      <c r="AX63" s="85">
        <f t="shared" si="37"/>
        <v>0</v>
      </c>
      <c r="AY63" s="85">
        <f t="shared" si="37"/>
        <v>0</v>
      </c>
      <c r="AZ63" s="85">
        <f t="shared" si="37"/>
        <v>0</v>
      </c>
      <c r="BA63" s="85">
        <f t="shared" si="37"/>
        <v>0</v>
      </c>
      <c r="BB63" s="85">
        <f t="shared" si="37"/>
        <v>0</v>
      </c>
      <c r="BC63" s="85">
        <f t="shared" si="37"/>
        <v>0</v>
      </c>
      <c r="BD63" s="82" t="e">
        <f>SUM(#REF!,#REF!,#REF!,#REF!,#REF!)</f>
        <v>#REF!</v>
      </c>
      <c r="BE63" s="82" t="e">
        <f>SUM(#REF!,#REF!,#REF!,#REF!,#REF!)</f>
        <v>#REF!</v>
      </c>
    </row>
    <row r="64" spans="1:57" ht="15.75" x14ac:dyDescent="0.2">
      <c r="A64" s="83" t="s">
        <v>151</v>
      </c>
      <c r="B64" s="86" t="str">
        <f>[1]Н0815_1037000158513_10_69_0!B63</f>
        <v>Монтаж системы учета с АСКУЭ в ТП</v>
      </c>
      <c r="C64" s="86" t="str">
        <f>[1]Н0815_1037000158513_10_69_0!C63</f>
        <v>J_0000060026</v>
      </c>
      <c r="D64" s="85">
        <f>[1]Н0815_1037000158513_10_69_0!S63</f>
        <v>8.3318988699999998</v>
      </c>
      <c r="E64" s="85">
        <f t="shared" ref="E64:I65" si="38">J64+O64+T64+Y64</f>
        <v>0</v>
      </c>
      <c r="F64" s="85">
        <f t="shared" si="38"/>
        <v>0</v>
      </c>
      <c r="G64" s="85">
        <f t="shared" si="38"/>
        <v>0</v>
      </c>
      <c r="H64" s="85">
        <f t="shared" si="38"/>
        <v>0</v>
      </c>
      <c r="I64" s="85">
        <f t="shared" si="38"/>
        <v>0</v>
      </c>
      <c r="J64" s="85">
        <f t="shared" ref="J64:J65" si="39">SUM(K64:N64)</f>
        <v>0</v>
      </c>
      <c r="K64" s="85">
        <v>0</v>
      </c>
      <c r="L64" s="85">
        <v>0</v>
      </c>
      <c r="M64" s="85">
        <v>0</v>
      </c>
      <c r="N64" s="85">
        <v>0</v>
      </c>
      <c r="O64" s="85">
        <f t="shared" ref="O64:O65" si="40">SUM(P64:S64)</f>
        <v>0</v>
      </c>
      <c r="P64" s="85">
        <v>0</v>
      </c>
      <c r="Q64" s="85">
        <v>0</v>
      </c>
      <c r="R64" s="85">
        <v>0</v>
      </c>
      <c r="S64" s="85">
        <v>0</v>
      </c>
      <c r="T64" s="85">
        <f t="shared" ref="T64:T65" si="41">SUM(U64:X64)</f>
        <v>0</v>
      </c>
      <c r="U64" s="85">
        <v>0</v>
      </c>
      <c r="V64" s="85">
        <v>0</v>
      </c>
      <c r="W64" s="85">
        <v>0</v>
      </c>
      <c r="X64" s="85">
        <v>0</v>
      </c>
      <c r="Y64" s="85">
        <f t="shared" ref="Y64:Y65" si="42">SUM(Z64:AC64)</f>
        <v>0</v>
      </c>
      <c r="Z64" s="85">
        <v>0</v>
      </c>
      <c r="AA64" s="85">
        <v>0</v>
      </c>
      <c r="AB64" s="85">
        <v>0</v>
      </c>
      <c r="AC64" s="85">
        <v>0</v>
      </c>
      <c r="AD64" s="85">
        <f>[1]Н0815_1037000158513_12_69_0!K63</f>
        <v>6.9432490600000003</v>
      </c>
      <c r="AE64" s="85">
        <f t="shared" ref="AE64:AI65" si="43">AJ64+AO64+AT64+AY64</f>
        <v>0</v>
      </c>
      <c r="AF64" s="85">
        <f t="shared" si="43"/>
        <v>0</v>
      </c>
      <c r="AG64" s="85">
        <f t="shared" si="43"/>
        <v>0</v>
      </c>
      <c r="AH64" s="85">
        <f t="shared" si="43"/>
        <v>0</v>
      </c>
      <c r="AI64" s="85">
        <f t="shared" si="43"/>
        <v>0</v>
      </c>
      <c r="AJ64" s="85">
        <f t="shared" ref="AJ64:AJ65" si="44">SUM(AK64:AN64)</f>
        <v>0</v>
      </c>
      <c r="AK64" s="85">
        <v>0</v>
      </c>
      <c r="AL64" s="85">
        <f>[1]Н0815_1037000158513_13_69_0!AV65</f>
        <v>0</v>
      </c>
      <c r="AM64" s="85">
        <v>0</v>
      </c>
      <c r="AN64" s="85">
        <v>0</v>
      </c>
      <c r="AO64" s="85">
        <f t="shared" ref="AO64:AO65" si="45">SUM(AP64:AS64)</f>
        <v>0</v>
      </c>
      <c r="AP64" s="85">
        <v>0</v>
      </c>
      <c r="AQ64" s="85">
        <v>0</v>
      </c>
      <c r="AR64" s="85">
        <v>0</v>
      </c>
      <c r="AS64" s="85">
        <v>0</v>
      </c>
      <c r="AT64" s="85">
        <f t="shared" ref="AT64:AT65" si="46">SUM(AU64:AX64)</f>
        <v>0</v>
      </c>
      <c r="AU64" s="85">
        <v>0</v>
      </c>
      <c r="AV64" s="85">
        <v>0</v>
      </c>
      <c r="AW64" s="85">
        <v>0</v>
      </c>
      <c r="AX64" s="85">
        <v>0</v>
      </c>
      <c r="AY64" s="85">
        <f t="shared" ref="AY64:AY65" si="47">SUM(AZ64:BC64)</f>
        <v>0</v>
      </c>
      <c r="AZ64" s="85">
        <v>0</v>
      </c>
      <c r="BA64" s="85">
        <v>0</v>
      </c>
      <c r="BB64" s="85">
        <v>0</v>
      </c>
      <c r="BC64" s="85">
        <v>0</v>
      </c>
      <c r="BD64" s="82" t="e">
        <f>SUM(#REF!,#REF!,#REF!,#REF!,#REF!)</f>
        <v>#REF!</v>
      </c>
      <c r="BE64" s="82" t="e">
        <f>SUM(#REF!,#REF!,#REF!,#REF!,#REF!)</f>
        <v>#REF!</v>
      </c>
    </row>
    <row r="65" spans="1:57" ht="31.5" x14ac:dyDescent="0.2">
      <c r="A65" s="83" t="s">
        <v>152</v>
      </c>
      <c r="B65" s="86" t="str">
        <f>[1]Н0815_1037000158513_10_69_0!B64</f>
        <v>Монтаж устройств передачи данных для АСКУЭ в ТП</v>
      </c>
      <c r="C65" s="86" t="str">
        <f>[1]Н0815_1037000158513_10_69_0!C64</f>
        <v>J_0000060025</v>
      </c>
      <c r="D65" s="85">
        <f>[1]Н0815_1037000158513_10_69_0!S64</f>
        <v>33.12847094</v>
      </c>
      <c r="E65" s="85">
        <f t="shared" si="38"/>
        <v>0.10668398</v>
      </c>
      <c r="F65" s="85">
        <f t="shared" si="38"/>
        <v>0</v>
      </c>
      <c r="G65" s="85">
        <f t="shared" si="38"/>
        <v>3.9424400000000002E-3</v>
      </c>
      <c r="H65" s="85">
        <f t="shared" si="38"/>
        <v>0.10274153999999999</v>
      </c>
      <c r="I65" s="85">
        <f t="shared" si="38"/>
        <v>0</v>
      </c>
      <c r="J65" s="85">
        <f t="shared" si="39"/>
        <v>0.10668398</v>
      </c>
      <c r="K65" s="85">
        <v>0</v>
      </c>
      <c r="L65" s="85">
        <v>3.9424400000000002E-3</v>
      </c>
      <c r="M65" s="85">
        <v>0.10274153999999999</v>
      </c>
      <c r="N65" s="85">
        <v>0</v>
      </c>
      <c r="O65" s="85">
        <f t="shared" si="40"/>
        <v>0</v>
      </c>
      <c r="P65" s="85">
        <v>0</v>
      </c>
      <c r="Q65" s="85">
        <v>0</v>
      </c>
      <c r="R65" s="85">
        <v>0</v>
      </c>
      <c r="S65" s="85">
        <v>0</v>
      </c>
      <c r="T65" s="85">
        <f t="shared" si="41"/>
        <v>0</v>
      </c>
      <c r="U65" s="85">
        <v>0</v>
      </c>
      <c r="V65" s="85">
        <v>0</v>
      </c>
      <c r="W65" s="85">
        <v>0</v>
      </c>
      <c r="X65" s="85">
        <v>0</v>
      </c>
      <c r="Y65" s="85">
        <f t="shared" si="42"/>
        <v>0</v>
      </c>
      <c r="Z65" s="85">
        <v>0</v>
      </c>
      <c r="AA65" s="85">
        <v>0</v>
      </c>
      <c r="AB65" s="85">
        <v>0</v>
      </c>
      <c r="AC65" s="85">
        <v>0</v>
      </c>
      <c r="AD65" s="85">
        <f>[1]Н0815_1037000158513_12_69_0!K64</f>
        <v>27.607059120000002</v>
      </c>
      <c r="AE65" s="85">
        <f t="shared" si="43"/>
        <v>8.9560390000000004E-2</v>
      </c>
      <c r="AF65" s="85">
        <f t="shared" si="43"/>
        <v>0</v>
      </c>
      <c r="AG65" s="85">
        <f t="shared" si="43"/>
        <v>3.9424400000000002E-3</v>
      </c>
      <c r="AH65" s="85">
        <f t="shared" si="43"/>
        <v>8.5617949999999998E-2</v>
      </c>
      <c r="AI65" s="85">
        <f t="shared" si="43"/>
        <v>0</v>
      </c>
      <c r="AJ65" s="85">
        <f t="shared" si="44"/>
        <v>8.9560390000000004E-2</v>
      </c>
      <c r="AK65" s="85">
        <v>0</v>
      </c>
      <c r="AL65" s="85">
        <v>3.9424400000000002E-3</v>
      </c>
      <c r="AM65" s="85">
        <v>8.5617949999999998E-2</v>
      </c>
      <c r="AN65" s="85">
        <v>0</v>
      </c>
      <c r="AO65" s="85">
        <f t="shared" si="45"/>
        <v>0</v>
      </c>
      <c r="AP65" s="85">
        <v>0</v>
      </c>
      <c r="AQ65" s="85">
        <v>0</v>
      </c>
      <c r="AR65" s="85">
        <v>0</v>
      </c>
      <c r="AS65" s="85">
        <v>0</v>
      </c>
      <c r="AT65" s="85">
        <f t="shared" si="46"/>
        <v>0</v>
      </c>
      <c r="AU65" s="85">
        <v>0</v>
      </c>
      <c r="AV65" s="85">
        <v>0</v>
      </c>
      <c r="AW65" s="85">
        <v>0</v>
      </c>
      <c r="AX65" s="85">
        <v>0</v>
      </c>
      <c r="AY65" s="85">
        <f t="shared" si="47"/>
        <v>0</v>
      </c>
      <c r="AZ65" s="85">
        <v>0</v>
      </c>
      <c r="BA65" s="85">
        <v>0</v>
      </c>
      <c r="BB65" s="85">
        <v>0</v>
      </c>
      <c r="BC65" s="85">
        <v>0</v>
      </c>
      <c r="BD65" s="82" t="e">
        <f>SUM(#REF!,#REF!,#REF!,#REF!,#REF!)</f>
        <v>#REF!</v>
      </c>
      <c r="BE65" s="82" t="e">
        <f>SUM(#REF!,#REF!,#REF!,#REF!,#REF!)</f>
        <v>#REF!</v>
      </c>
    </row>
    <row r="66" spans="1:57" ht="63" x14ac:dyDescent="0.2">
      <c r="A66" s="83" t="s">
        <v>153</v>
      </c>
      <c r="B66" s="84" t="s">
        <v>154</v>
      </c>
      <c r="C66" s="83" t="s">
        <v>78</v>
      </c>
      <c r="D66" s="85">
        <v>0</v>
      </c>
      <c r="E66" s="85">
        <v>0</v>
      </c>
      <c r="F66" s="85">
        <v>0</v>
      </c>
      <c r="G66" s="85">
        <v>0</v>
      </c>
      <c r="H66" s="85">
        <v>0</v>
      </c>
      <c r="I66" s="85">
        <v>0</v>
      </c>
      <c r="J66" s="85">
        <v>0</v>
      </c>
      <c r="K66" s="85">
        <v>0</v>
      </c>
      <c r="L66" s="85">
        <v>0</v>
      </c>
      <c r="M66" s="85">
        <v>0</v>
      </c>
      <c r="N66" s="85">
        <v>0</v>
      </c>
      <c r="O66" s="85">
        <v>0</v>
      </c>
      <c r="P66" s="85">
        <v>0</v>
      </c>
      <c r="Q66" s="85">
        <v>0</v>
      </c>
      <c r="R66" s="85">
        <v>0</v>
      </c>
      <c r="S66" s="85">
        <v>0</v>
      </c>
      <c r="T66" s="85">
        <v>0</v>
      </c>
      <c r="U66" s="85">
        <v>0</v>
      </c>
      <c r="V66" s="85">
        <v>0</v>
      </c>
      <c r="W66" s="85">
        <v>0</v>
      </c>
      <c r="X66" s="85">
        <v>0</v>
      </c>
      <c r="Y66" s="85">
        <v>0</v>
      </c>
      <c r="Z66" s="85">
        <v>0</v>
      </c>
      <c r="AA66" s="85">
        <v>0</v>
      </c>
      <c r="AB66" s="85">
        <v>0</v>
      </c>
      <c r="AC66" s="85">
        <v>0</v>
      </c>
      <c r="AD66" s="85">
        <v>0</v>
      </c>
      <c r="AE66" s="85">
        <v>0</v>
      </c>
      <c r="AF66" s="85">
        <v>0</v>
      </c>
      <c r="AG66" s="85">
        <v>0</v>
      </c>
      <c r="AH66" s="85">
        <v>0</v>
      </c>
      <c r="AI66" s="85">
        <v>0</v>
      </c>
      <c r="AJ66" s="85">
        <v>0</v>
      </c>
      <c r="AK66" s="85">
        <v>0</v>
      </c>
      <c r="AL66" s="85">
        <v>0</v>
      </c>
      <c r="AM66" s="85">
        <v>0</v>
      </c>
      <c r="AN66" s="85">
        <v>0</v>
      </c>
      <c r="AO66" s="85">
        <v>0</v>
      </c>
      <c r="AP66" s="85">
        <v>0</v>
      </c>
      <c r="AQ66" s="85">
        <v>0</v>
      </c>
      <c r="AR66" s="85">
        <v>0</v>
      </c>
      <c r="AS66" s="85">
        <v>0</v>
      </c>
      <c r="AT66" s="85">
        <v>0</v>
      </c>
      <c r="AU66" s="85">
        <v>0</v>
      </c>
      <c r="AV66" s="85">
        <v>0</v>
      </c>
      <c r="AW66" s="85">
        <v>0</v>
      </c>
      <c r="AX66" s="85">
        <v>0</v>
      </c>
      <c r="AY66" s="85">
        <v>0</v>
      </c>
      <c r="AZ66" s="85">
        <v>0</v>
      </c>
      <c r="BA66" s="85">
        <v>0</v>
      </c>
      <c r="BB66" s="85">
        <v>0</v>
      </c>
      <c r="BC66" s="85">
        <v>0</v>
      </c>
      <c r="BD66" s="82" t="e">
        <f>SUM(#REF!,#REF!,#REF!,#REF!,#REF!)</f>
        <v>#REF!</v>
      </c>
      <c r="BE66" s="82" t="e">
        <f>SUM(#REF!,#REF!,#REF!,#REF!,#REF!)</f>
        <v>#REF!</v>
      </c>
    </row>
    <row r="67" spans="1:57" ht="47.25" x14ac:dyDescent="0.2">
      <c r="A67" s="83" t="s">
        <v>155</v>
      </c>
      <c r="B67" s="84" t="s">
        <v>156</v>
      </c>
      <c r="C67" s="83" t="s">
        <v>78</v>
      </c>
      <c r="D67" s="85">
        <v>0</v>
      </c>
      <c r="E67" s="85">
        <v>0</v>
      </c>
      <c r="F67" s="85">
        <v>0</v>
      </c>
      <c r="G67" s="85">
        <v>0</v>
      </c>
      <c r="H67" s="85">
        <v>0</v>
      </c>
      <c r="I67" s="85">
        <v>0</v>
      </c>
      <c r="J67" s="85">
        <v>0</v>
      </c>
      <c r="K67" s="85">
        <v>0</v>
      </c>
      <c r="L67" s="85">
        <v>0</v>
      </c>
      <c r="M67" s="85">
        <v>0</v>
      </c>
      <c r="N67" s="85">
        <v>0</v>
      </c>
      <c r="O67" s="85">
        <v>0</v>
      </c>
      <c r="P67" s="85">
        <v>0</v>
      </c>
      <c r="Q67" s="85">
        <v>0</v>
      </c>
      <c r="R67" s="85">
        <v>0</v>
      </c>
      <c r="S67" s="85">
        <v>0</v>
      </c>
      <c r="T67" s="85">
        <v>0</v>
      </c>
      <c r="U67" s="85">
        <v>0</v>
      </c>
      <c r="V67" s="85">
        <v>0</v>
      </c>
      <c r="W67" s="85">
        <v>0</v>
      </c>
      <c r="X67" s="85">
        <v>0</v>
      </c>
      <c r="Y67" s="85">
        <v>0</v>
      </c>
      <c r="Z67" s="85">
        <v>0</v>
      </c>
      <c r="AA67" s="85">
        <v>0</v>
      </c>
      <c r="AB67" s="85">
        <v>0</v>
      </c>
      <c r="AC67" s="85">
        <v>0</v>
      </c>
      <c r="AD67" s="85">
        <v>0</v>
      </c>
      <c r="AE67" s="85">
        <v>0</v>
      </c>
      <c r="AF67" s="85">
        <v>0</v>
      </c>
      <c r="AG67" s="85">
        <v>0</v>
      </c>
      <c r="AH67" s="85">
        <v>0</v>
      </c>
      <c r="AI67" s="85">
        <v>0</v>
      </c>
      <c r="AJ67" s="85">
        <v>0</v>
      </c>
      <c r="AK67" s="85">
        <v>0</v>
      </c>
      <c r="AL67" s="85">
        <v>0</v>
      </c>
      <c r="AM67" s="85">
        <v>0</v>
      </c>
      <c r="AN67" s="85">
        <v>0</v>
      </c>
      <c r="AO67" s="85">
        <v>0</v>
      </c>
      <c r="AP67" s="85">
        <v>0</v>
      </c>
      <c r="AQ67" s="85">
        <v>0</v>
      </c>
      <c r="AR67" s="85">
        <v>0</v>
      </c>
      <c r="AS67" s="85">
        <v>0</v>
      </c>
      <c r="AT67" s="85">
        <v>0</v>
      </c>
      <c r="AU67" s="85">
        <v>0</v>
      </c>
      <c r="AV67" s="85">
        <v>0</v>
      </c>
      <c r="AW67" s="85">
        <v>0</v>
      </c>
      <c r="AX67" s="85">
        <v>0</v>
      </c>
      <c r="AY67" s="85">
        <v>0</v>
      </c>
      <c r="AZ67" s="85">
        <v>0</v>
      </c>
      <c r="BA67" s="85">
        <v>0</v>
      </c>
      <c r="BB67" s="85">
        <v>0</v>
      </c>
      <c r="BC67" s="85">
        <v>0</v>
      </c>
      <c r="BD67" s="82" t="e">
        <f>SUM(#REF!,#REF!,#REF!,#REF!,#REF!)</f>
        <v>#REF!</v>
      </c>
      <c r="BE67" s="82" t="e">
        <f>SUM(#REF!,#REF!,#REF!,#REF!,#REF!)</f>
        <v>#REF!</v>
      </c>
    </row>
    <row r="68" spans="1:57" ht="63" x14ac:dyDescent="0.2">
      <c r="A68" s="83" t="s">
        <v>157</v>
      </c>
      <c r="B68" s="84" t="s">
        <v>158</v>
      </c>
      <c r="C68" s="83" t="s">
        <v>78</v>
      </c>
      <c r="D68" s="85">
        <v>0</v>
      </c>
      <c r="E68" s="85">
        <v>0</v>
      </c>
      <c r="F68" s="85">
        <v>0</v>
      </c>
      <c r="G68" s="85">
        <v>0</v>
      </c>
      <c r="H68" s="85">
        <v>0</v>
      </c>
      <c r="I68" s="85">
        <v>0</v>
      </c>
      <c r="J68" s="85">
        <v>0</v>
      </c>
      <c r="K68" s="85">
        <v>0</v>
      </c>
      <c r="L68" s="85">
        <v>0</v>
      </c>
      <c r="M68" s="85">
        <v>0</v>
      </c>
      <c r="N68" s="85">
        <v>0</v>
      </c>
      <c r="O68" s="85">
        <v>0</v>
      </c>
      <c r="P68" s="85">
        <v>0</v>
      </c>
      <c r="Q68" s="85">
        <v>0</v>
      </c>
      <c r="R68" s="85">
        <v>0</v>
      </c>
      <c r="S68" s="85">
        <v>0</v>
      </c>
      <c r="T68" s="85">
        <v>0</v>
      </c>
      <c r="U68" s="85">
        <v>0</v>
      </c>
      <c r="V68" s="85">
        <v>0</v>
      </c>
      <c r="W68" s="85">
        <v>0</v>
      </c>
      <c r="X68" s="85">
        <v>0</v>
      </c>
      <c r="Y68" s="85">
        <v>0</v>
      </c>
      <c r="Z68" s="85">
        <v>0</v>
      </c>
      <c r="AA68" s="85">
        <v>0</v>
      </c>
      <c r="AB68" s="85">
        <v>0</v>
      </c>
      <c r="AC68" s="85">
        <v>0</v>
      </c>
      <c r="AD68" s="85">
        <v>0</v>
      </c>
      <c r="AE68" s="85">
        <v>0</v>
      </c>
      <c r="AF68" s="85">
        <v>0</v>
      </c>
      <c r="AG68" s="85">
        <v>0</v>
      </c>
      <c r="AH68" s="85">
        <v>0</v>
      </c>
      <c r="AI68" s="85">
        <v>0</v>
      </c>
      <c r="AJ68" s="85">
        <v>0</v>
      </c>
      <c r="AK68" s="85">
        <v>0</v>
      </c>
      <c r="AL68" s="85">
        <v>0</v>
      </c>
      <c r="AM68" s="85">
        <v>0</v>
      </c>
      <c r="AN68" s="85">
        <v>0</v>
      </c>
      <c r="AO68" s="85">
        <v>0</v>
      </c>
      <c r="AP68" s="85">
        <v>0</v>
      </c>
      <c r="AQ68" s="85">
        <v>0</v>
      </c>
      <c r="AR68" s="85">
        <v>0</v>
      </c>
      <c r="AS68" s="85">
        <v>0</v>
      </c>
      <c r="AT68" s="85">
        <v>0</v>
      </c>
      <c r="AU68" s="85">
        <v>0</v>
      </c>
      <c r="AV68" s="85">
        <v>0</v>
      </c>
      <c r="AW68" s="85">
        <v>0</v>
      </c>
      <c r="AX68" s="85">
        <v>0</v>
      </c>
      <c r="AY68" s="85">
        <v>0</v>
      </c>
      <c r="AZ68" s="85">
        <v>0</v>
      </c>
      <c r="BA68" s="85">
        <v>0</v>
      </c>
      <c r="BB68" s="85">
        <v>0</v>
      </c>
      <c r="BC68" s="85">
        <v>0</v>
      </c>
      <c r="BD68" s="82" t="e">
        <f>SUM(#REF!,#REF!,#REF!,#REF!,#REF!)</f>
        <v>#REF!</v>
      </c>
      <c r="BE68" s="82" t="e">
        <f>SUM(#REF!,#REF!,#REF!,#REF!,#REF!)</f>
        <v>#REF!</v>
      </c>
    </row>
    <row r="69" spans="1:57" ht="63" x14ac:dyDescent="0.2">
      <c r="A69" s="83" t="s">
        <v>159</v>
      </c>
      <c r="B69" s="84" t="s">
        <v>160</v>
      </c>
      <c r="C69" s="83" t="s">
        <v>78</v>
      </c>
      <c r="D69" s="85">
        <f t="shared" ref="D69:BC69" si="48">SUM(D70,D71)</f>
        <v>0</v>
      </c>
      <c r="E69" s="85">
        <f t="shared" si="48"/>
        <v>0</v>
      </c>
      <c r="F69" s="85">
        <f t="shared" si="48"/>
        <v>0</v>
      </c>
      <c r="G69" s="85">
        <f t="shared" si="48"/>
        <v>0</v>
      </c>
      <c r="H69" s="85">
        <f t="shared" si="48"/>
        <v>0</v>
      </c>
      <c r="I69" s="85">
        <f t="shared" si="48"/>
        <v>0</v>
      </c>
      <c r="J69" s="85">
        <f t="shared" si="48"/>
        <v>0</v>
      </c>
      <c r="K69" s="85">
        <f t="shared" si="48"/>
        <v>0</v>
      </c>
      <c r="L69" s="85">
        <f t="shared" si="48"/>
        <v>0</v>
      </c>
      <c r="M69" s="85">
        <f t="shared" si="48"/>
        <v>0</v>
      </c>
      <c r="N69" s="85">
        <f t="shared" si="48"/>
        <v>0</v>
      </c>
      <c r="O69" s="85">
        <f t="shared" si="48"/>
        <v>0</v>
      </c>
      <c r="P69" s="85">
        <f t="shared" si="48"/>
        <v>0</v>
      </c>
      <c r="Q69" s="85">
        <f t="shared" si="48"/>
        <v>0</v>
      </c>
      <c r="R69" s="85">
        <f t="shared" si="48"/>
        <v>0</v>
      </c>
      <c r="S69" s="85">
        <f t="shared" si="48"/>
        <v>0</v>
      </c>
      <c r="T69" s="85">
        <f t="shared" si="48"/>
        <v>0</v>
      </c>
      <c r="U69" s="85">
        <f t="shared" si="48"/>
        <v>0</v>
      </c>
      <c r="V69" s="85">
        <f t="shared" si="48"/>
        <v>0</v>
      </c>
      <c r="W69" s="85">
        <f t="shared" si="48"/>
        <v>0</v>
      </c>
      <c r="X69" s="85">
        <f t="shared" si="48"/>
        <v>0</v>
      </c>
      <c r="Y69" s="85">
        <f t="shared" si="48"/>
        <v>0</v>
      </c>
      <c r="Z69" s="85">
        <f t="shared" si="48"/>
        <v>0</v>
      </c>
      <c r="AA69" s="85">
        <f t="shared" si="48"/>
        <v>0</v>
      </c>
      <c r="AB69" s="85">
        <f t="shared" si="48"/>
        <v>0</v>
      </c>
      <c r="AC69" s="85">
        <f t="shared" si="48"/>
        <v>0</v>
      </c>
      <c r="AD69" s="85">
        <f t="shared" si="48"/>
        <v>0</v>
      </c>
      <c r="AE69" s="85">
        <f t="shared" si="48"/>
        <v>0</v>
      </c>
      <c r="AF69" s="85">
        <f t="shared" si="48"/>
        <v>0</v>
      </c>
      <c r="AG69" s="85">
        <f t="shared" si="48"/>
        <v>0</v>
      </c>
      <c r="AH69" s="85">
        <f t="shared" si="48"/>
        <v>0</v>
      </c>
      <c r="AI69" s="85">
        <f t="shared" si="48"/>
        <v>0</v>
      </c>
      <c r="AJ69" s="85">
        <f t="shared" si="48"/>
        <v>0</v>
      </c>
      <c r="AK69" s="85">
        <f t="shared" si="48"/>
        <v>0</v>
      </c>
      <c r="AL69" s="85">
        <f t="shared" si="48"/>
        <v>0</v>
      </c>
      <c r="AM69" s="85">
        <f t="shared" si="48"/>
        <v>0</v>
      </c>
      <c r="AN69" s="85">
        <f t="shared" si="48"/>
        <v>0</v>
      </c>
      <c r="AO69" s="85">
        <f t="shared" si="48"/>
        <v>0</v>
      </c>
      <c r="AP69" s="85">
        <f t="shared" si="48"/>
        <v>0</v>
      </c>
      <c r="AQ69" s="85">
        <f t="shared" si="48"/>
        <v>0</v>
      </c>
      <c r="AR69" s="85">
        <f t="shared" si="48"/>
        <v>0</v>
      </c>
      <c r="AS69" s="85">
        <f t="shared" si="48"/>
        <v>0</v>
      </c>
      <c r="AT69" s="85">
        <f t="shared" si="48"/>
        <v>0</v>
      </c>
      <c r="AU69" s="85">
        <f t="shared" si="48"/>
        <v>0</v>
      </c>
      <c r="AV69" s="85">
        <f t="shared" si="48"/>
        <v>0</v>
      </c>
      <c r="AW69" s="85">
        <f t="shared" si="48"/>
        <v>0</v>
      </c>
      <c r="AX69" s="85">
        <f t="shared" si="48"/>
        <v>0</v>
      </c>
      <c r="AY69" s="85">
        <f t="shared" si="48"/>
        <v>0</v>
      </c>
      <c r="AZ69" s="85">
        <f t="shared" si="48"/>
        <v>0</v>
      </c>
      <c r="BA69" s="85">
        <f t="shared" si="48"/>
        <v>0</v>
      </c>
      <c r="BB69" s="85">
        <f t="shared" si="48"/>
        <v>0</v>
      </c>
      <c r="BC69" s="85">
        <f t="shared" si="48"/>
        <v>0</v>
      </c>
      <c r="BD69" s="82" t="e">
        <f>SUM(#REF!,#REF!,#REF!,#REF!,#REF!)</f>
        <v>#REF!</v>
      </c>
      <c r="BE69" s="82" t="e">
        <f>SUM(#REF!,#REF!,#REF!,#REF!,#REF!)</f>
        <v>#REF!</v>
      </c>
    </row>
    <row r="70" spans="1:57" s="88" customFormat="1" ht="31.5" x14ac:dyDescent="0.2">
      <c r="A70" s="83" t="s">
        <v>161</v>
      </c>
      <c r="B70" s="84" t="s">
        <v>162</v>
      </c>
      <c r="C70" s="83" t="s">
        <v>78</v>
      </c>
      <c r="D70" s="85" t="s">
        <v>163</v>
      </c>
      <c r="E70" s="85" t="s">
        <v>163</v>
      </c>
      <c r="F70" s="85" t="s">
        <v>163</v>
      </c>
      <c r="G70" s="85" t="s">
        <v>163</v>
      </c>
      <c r="H70" s="85" t="s">
        <v>163</v>
      </c>
      <c r="I70" s="85" t="s">
        <v>163</v>
      </c>
      <c r="J70" s="85" t="s">
        <v>163</v>
      </c>
      <c r="K70" s="85" t="s">
        <v>163</v>
      </c>
      <c r="L70" s="85" t="s">
        <v>163</v>
      </c>
      <c r="M70" s="85" t="s">
        <v>163</v>
      </c>
      <c r="N70" s="85" t="s">
        <v>163</v>
      </c>
      <c r="O70" s="85" t="s">
        <v>163</v>
      </c>
      <c r="P70" s="85" t="s">
        <v>163</v>
      </c>
      <c r="Q70" s="85" t="s">
        <v>163</v>
      </c>
      <c r="R70" s="85" t="s">
        <v>163</v>
      </c>
      <c r="S70" s="85" t="s">
        <v>163</v>
      </c>
      <c r="T70" s="85" t="s">
        <v>163</v>
      </c>
      <c r="U70" s="85" t="s">
        <v>163</v>
      </c>
      <c r="V70" s="85" t="s">
        <v>163</v>
      </c>
      <c r="W70" s="85" t="s">
        <v>163</v>
      </c>
      <c r="X70" s="85" t="s">
        <v>163</v>
      </c>
      <c r="Y70" s="85" t="s">
        <v>163</v>
      </c>
      <c r="Z70" s="85" t="s">
        <v>163</v>
      </c>
      <c r="AA70" s="85" t="s">
        <v>163</v>
      </c>
      <c r="AB70" s="85" t="s">
        <v>163</v>
      </c>
      <c r="AC70" s="85" t="s">
        <v>163</v>
      </c>
      <c r="AD70" s="85" t="s">
        <v>163</v>
      </c>
      <c r="AE70" s="85" t="s">
        <v>163</v>
      </c>
      <c r="AF70" s="85" t="s">
        <v>163</v>
      </c>
      <c r="AG70" s="85" t="s">
        <v>163</v>
      </c>
      <c r="AH70" s="85" t="s">
        <v>163</v>
      </c>
      <c r="AI70" s="85" t="s">
        <v>163</v>
      </c>
      <c r="AJ70" s="85" t="s">
        <v>163</v>
      </c>
      <c r="AK70" s="85" t="s">
        <v>163</v>
      </c>
      <c r="AL70" s="85" t="s">
        <v>163</v>
      </c>
      <c r="AM70" s="85" t="s">
        <v>163</v>
      </c>
      <c r="AN70" s="85" t="s">
        <v>163</v>
      </c>
      <c r="AO70" s="85" t="s">
        <v>163</v>
      </c>
      <c r="AP70" s="85" t="s">
        <v>163</v>
      </c>
      <c r="AQ70" s="85" t="s">
        <v>163</v>
      </c>
      <c r="AR70" s="85" t="s">
        <v>163</v>
      </c>
      <c r="AS70" s="85" t="s">
        <v>163</v>
      </c>
      <c r="AT70" s="85" t="s">
        <v>163</v>
      </c>
      <c r="AU70" s="85" t="s">
        <v>163</v>
      </c>
      <c r="AV70" s="85" t="s">
        <v>163</v>
      </c>
      <c r="AW70" s="85" t="s">
        <v>163</v>
      </c>
      <c r="AX70" s="85" t="s">
        <v>163</v>
      </c>
      <c r="AY70" s="85" t="s">
        <v>163</v>
      </c>
      <c r="AZ70" s="85" t="s">
        <v>163</v>
      </c>
      <c r="BA70" s="85" t="s">
        <v>163</v>
      </c>
      <c r="BB70" s="85" t="s">
        <v>163</v>
      </c>
      <c r="BC70" s="85" t="s">
        <v>163</v>
      </c>
      <c r="BD70" s="87" t="e">
        <f>SUM(#REF!,#REF!,#REF!,#REF!,#REF!)</f>
        <v>#REF!</v>
      </c>
      <c r="BE70" s="87" t="e">
        <f>SUM(#REF!,#REF!,#REF!,#REF!,#REF!)</f>
        <v>#REF!</v>
      </c>
    </row>
    <row r="71" spans="1:57" ht="47.25" x14ac:dyDescent="0.2">
      <c r="A71" s="83" t="s">
        <v>164</v>
      </c>
      <c r="B71" s="84" t="s">
        <v>165</v>
      </c>
      <c r="C71" s="83" t="s">
        <v>78</v>
      </c>
      <c r="D71" s="85" t="s">
        <v>163</v>
      </c>
      <c r="E71" s="85" t="s">
        <v>163</v>
      </c>
      <c r="F71" s="85" t="s">
        <v>163</v>
      </c>
      <c r="G71" s="85" t="s">
        <v>163</v>
      </c>
      <c r="H71" s="85" t="s">
        <v>163</v>
      </c>
      <c r="I71" s="85" t="s">
        <v>163</v>
      </c>
      <c r="J71" s="85" t="s">
        <v>163</v>
      </c>
      <c r="K71" s="85" t="s">
        <v>163</v>
      </c>
      <c r="L71" s="85" t="s">
        <v>163</v>
      </c>
      <c r="M71" s="85" t="s">
        <v>163</v>
      </c>
      <c r="N71" s="85" t="s">
        <v>163</v>
      </c>
      <c r="O71" s="85" t="s">
        <v>163</v>
      </c>
      <c r="P71" s="85" t="s">
        <v>163</v>
      </c>
      <c r="Q71" s="85" t="s">
        <v>163</v>
      </c>
      <c r="R71" s="85" t="s">
        <v>163</v>
      </c>
      <c r="S71" s="85" t="s">
        <v>163</v>
      </c>
      <c r="T71" s="85" t="s">
        <v>163</v>
      </c>
      <c r="U71" s="85" t="s">
        <v>163</v>
      </c>
      <c r="V71" s="85" t="s">
        <v>163</v>
      </c>
      <c r="W71" s="85" t="s">
        <v>163</v>
      </c>
      <c r="X71" s="85" t="s">
        <v>163</v>
      </c>
      <c r="Y71" s="85" t="s">
        <v>163</v>
      </c>
      <c r="Z71" s="85" t="s">
        <v>163</v>
      </c>
      <c r="AA71" s="85" t="s">
        <v>163</v>
      </c>
      <c r="AB71" s="85" t="s">
        <v>163</v>
      </c>
      <c r="AC71" s="85" t="s">
        <v>163</v>
      </c>
      <c r="AD71" s="85" t="s">
        <v>163</v>
      </c>
      <c r="AE71" s="85" t="s">
        <v>163</v>
      </c>
      <c r="AF71" s="85" t="s">
        <v>163</v>
      </c>
      <c r="AG71" s="85" t="s">
        <v>163</v>
      </c>
      <c r="AH71" s="85" t="s">
        <v>163</v>
      </c>
      <c r="AI71" s="85" t="s">
        <v>163</v>
      </c>
      <c r="AJ71" s="85" t="s">
        <v>163</v>
      </c>
      <c r="AK71" s="85" t="s">
        <v>163</v>
      </c>
      <c r="AL71" s="85" t="s">
        <v>163</v>
      </c>
      <c r="AM71" s="85" t="s">
        <v>163</v>
      </c>
      <c r="AN71" s="85" t="s">
        <v>163</v>
      </c>
      <c r="AO71" s="85" t="s">
        <v>163</v>
      </c>
      <c r="AP71" s="85" t="s">
        <v>163</v>
      </c>
      <c r="AQ71" s="85" t="s">
        <v>163</v>
      </c>
      <c r="AR71" s="85" t="s">
        <v>163</v>
      </c>
      <c r="AS71" s="85" t="s">
        <v>163</v>
      </c>
      <c r="AT71" s="85" t="s">
        <v>163</v>
      </c>
      <c r="AU71" s="85" t="s">
        <v>163</v>
      </c>
      <c r="AV71" s="85" t="s">
        <v>163</v>
      </c>
      <c r="AW71" s="85" t="s">
        <v>163</v>
      </c>
      <c r="AX71" s="85" t="s">
        <v>163</v>
      </c>
      <c r="AY71" s="85" t="s">
        <v>163</v>
      </c>
      <c r="AZ71" s="85" t="s">
        <v>163</v>
      </c>
      <c r="BA71" s="85" t="s">
        <v>163</v>
      </c>
      <c r="BB71" s="85" t="s">
        <v>163</v>
      </c>
      <c r="BC71" s="85" t="s">
        <v>163</v>
      </c>
      <c r="BD71" s="82" t="e">
        <f>SUM(#REF!,#REF!,#REF!,#REF!,#REF!)</f>
        <v>#REF!</v>
      </c>
      <c r="BE71" s="82" t="e">
        <f>SUM(#REF!,#REF!,#REF!,#REF!,#REF!)</f>
        <v>#REF!</v>
      </c>
    </row>
    <row r="72" spans="1:57" ht="63" x14ac:dyDescent="0.2">
      <c r="A72" s="83" t="s">
        <v>166</v>
      </c>
      <c r="B72" s="84" t="s">
        <v>167</v>
      </c>
      <c r="C72" s="83" t="s">
        <v>78</v>
      </c>
      <c r="D72" s="85">
        <f t="shared" ref="D72:BC72" si="49">SUM(D73,D74)</f>
        <v>0</v>
      </c>
      <c r="E72" s="85">
        <f t="shared" si="49"/>
        <v>0</v>
      </c>
      <c r="F72" s="85">
        <f t="shared" si="49"/>
        <v>0</v>
      </c>
      <c r="G72" s="85">
        <f t="shared" si="49"/>
        <v>0</v>
      </c>
      <c r="H72" s="85">
        <f t="shared" si="49"/>
        <v>0</v>
      </c>
      <c r="I72" s="85">
        <f t="shared" si="49"/>
        <v>0</v>
      </c>
      <c r="J72" s="85">
        <f t="shared" si="49"/>
        <v>0</v>
      </c>
      <c r="K72" s="85">
        <f t="shared" si="49"/>
        <v>0</v>
      </c>
      <c r="L72" s="85">
        <f t="shared" si="49"/>
        <v>0</v>
      </c>
      <c r="M72" s="85">
        <f t="shared" si="49"/>
        <v>0</v>
      </c>
      <c r="N72" s="85">
        <f t="shared" si="49"/>
        <v>0</v>
      </c>
      <c r="O72" s="85">
        <f t="shared" si="49"/>
        <v>0</v>
      </c>
      <c r="P72" s="85">
        <f t="shared" si="49"/>
        <v>0</v>
      </c>
      <c r="Q72" s="85">
        <f t="shared" si="49"/>
        <v>0</v>
      </c>
      <c r="R72" s="85">
        <f t="shared" si="49"/>
        <v>0</v>
      </c>
      <c r="S72" s="85">
        <f t="shared" si="49"/>
        <v>0</v>
      </c>
      <c r="T72" s="85">
        <f t="shared" si="49"/>
        <v>0</v>
      </c>
      <c r="U72" s="85">
        <f t="shared" si="49"/>
        <v>0</v>
      </c>
      <c r="V72" s="85">
        <f t="shared" si="49"/>
        <v>0</v>
      </c>
      <c r="W72" s="85">
        <f t="shared" si="49"/>
        <v>0</v>
      </c>
      <c r="X72" s="85">
        <f t="shared" si="49"/>
        <v>0</v>
      </c>
      <c r="Y72" s="85">
        <f t="shared" si="49"/>
        <v>0</v>
      </c>
      <c r="Z72" s="85">
        <f t="shared" si="49"/>
        <v>0</v>
      </c>
      <c r="AA72" s="85">
        <f t="shared" si="49"/>
        <v>0</v>
      </c>
      <c r="AB72" s="85">
        <f t="shared" si="49"/>
        <v>0</v>
      </c>
      <c r="AC72" s="85">
        <f t="shared" si="49"/>
        <v>0</v>
      </c>
      <c r="AD72" s="85">
        <f t="shared" si="49"/>
        <v>0</v>
      </c>
      <c r="AE72" s="85">
        <f t="shared" si="49"/>
        <v>0</v>
      </c>
      <c r="AF72" s="85">
        <f t="shared" si="49"/>
        <v>0</v>
      </c>
      <c r="AG72" s="85">
        <f t="shared" si="49"/>
        <v>0</v>
      </c>
      <c r="AH72" s="85">
        <f t="shared" si="49"/>
        <v>0</v>
      </c>
      <c r="AI72" s="85">
        <f t="shared" si="49"/>
        <v>0</v>
      </c>
      <c r="AJ72" s="85">
        <f t="shared" si="49"/>
        <v>0</v>
      </c>
      <c r="AK72" s="85">
        <f t="shared" si="49"/>
        <v>0</v>
      </c>
      <c r="AL72" s="85">
        <f t="shared" si="49"/>
        <v>0</v>
      </c>
      <c r="AM72" s="85">
        <f t="shared" si="49"/>
        <v>0</v>
      </c>
      <c r="AN72" s="85">
        <f t="shared" si="49"/>
        <v>0</v>
      </c>
      <c r="AO72" s="85">
        <f t="shared" si="49"/>
        <v>0</v>
      </c>
      <c r="AP72" s="85">
        <f t="shared" si="49"/>
        <v>0</v>
      </c>
      <c r="AQ72" s="85">
        <f t="shared" si="49"/>
        <v>0</v>
      </c>
      <c r="AR72" s="85">
        <f t="shared" si="49"/>
        <v>0</v>
      </c>
      <c r="AS72" s="85">
        <f t="shared" si="49"/>
        <v>0</v>
      </c>
      <c r="AT72" s="85">
        <f t="shared" si="49"/>
        <v>0</v>
      </c>
      <c r="AU72" s="85">
        <f t="shared" si="49"/>
        <v>0</v>
      </c>
      <c r="AV72" s="85">
        <f t="shared" si="49"/>
        <v>0</v>
      </c>
      <c r="AW72" s="85">
        <f t="shared" si="49"/>
        <v>0</v>
      </c>
      <c r="AX72" s="85">
        <f t="shared" si="49"/>
        <v>0</v>
      </c>
      <c r="AY72" s="85">
        <f t="shared" si="49"/>
        <v>0</v>
      </c>
      <c r="AZ72" s="85">
        <f t="shared" si="49"/>
        <v>0</v>
      </c>
      <c r="BA72" s="85">
        <f t="shared" si="49"/>
        <v>0</v>
      </c>
      <c r="BB72" s="85">
        <f t="shared" si="49"/>
        <v>0</v>
      </c>
      <c r="BC72" s="85">
        <f t="shared" si="49"/>
        <v>0</v>
      </c>
      <c r="BD72" s="82"/>
      <c r="BE72" s="82"/>
    </row>
    <row r="73" spans="1:57" ht="63" x14ac:dyDescent="0.2">
      <c r="A73" s="83" t="s">
        <v>168</v>
      </c>
      <c r="B73" s="84" t="s">
        <v>169</v>
      </c>
      <c r="C73" s="83" t="s">
        <v>78</v>
      </c>
      <c r="D73" s="85">
        <v>0</v>
      </c>
      <c r="E73" s="85">
        <v>0</v>
      </c>
      <c r="F73" s="85">
        <v>0</v>
      </c>
      <c r="G73" s="85">
        <v>0</v>
      </c>
      <c r="H73" s="85">
        <v>0</v>
      </c>
      <c r="I73" s="85">
        <v>0</v>
      </c>
      <c r="J73" s="85">
        <v>0</v>
      </c>
      <c r="K73" s="85">
        <v>0</v>
      </c>
      <c r="L73" s="85">
        <v>0</v>
      </c>
      <c r="M73" s="85">
        <v>0</v>
      </c>
      <c r="N73" s="85">
        <v>0</v>
      </c>
      <c r="O73" s="85">
        <v>0</v>
      </c>
      <c r="P73" s="85">
        <v>0</v>
      </c>
      <c r="Q73" s="85">
        <v>0</v>
      </c>
      <c r="R73" s="85">
        <v>0</v>
      </c>
      <c r="S73" s="85">
        <v>0</v>
      </c>
      <c r="T73" s="85">
        <v>0</v>
      </c>
      <c r="U73" s="85">
        <v>0</v>
      </c>
      <c r="V73" s="85">
        <v>0</v>
      </c>
      <c r="W73" s="85">
        <v>0</v>
      </c>
      <c r="X73" s="85">
        <v>0</v>
      </c>
      <c r="Y73" s="85">
        <v>0</v>
      </c>
      <c r="Z73" s="85">
        <v>0</v>
      </c>
      <c r="AA73" s="85">
        <v>0</v>
      </c>
      <c r="AB73" s="85">
        <v>0</v>
      </c>
      <c r="AC73" s="85">
        <v>0</v>
      </c>
      <c r="AD73" s="85">
        <v>0</v>
      </c>
      <c r="AE73" s="85">
        <v>0</v>
      </c>
      <c r="AF73" s="85">
        <v>0</v>
      </c>
      <c r="AG73" s="85">
        <v>0</v>
      </c>
      <c r="AH73" s="85">
        <v>0</v>
      </c>
      <c r="AI73" s="85">
        <v>0</v>
      </c>
      <c r="AJ73" s="85">
        <v>0</v>
      </c>
      <c r="AK73" s="85">
        <v>0</v>
      </c>
      <c r="AL73" s="85">
        <v>0</v>
      </c>
      <c r="AM73" s="85">
        <v>0</v>
      </c>
      <c r="AN73" s="85">
        <v>0</v>
      </c>
      <c r="AO73" s="85">
        <v>0</v>
      </c>
      <c r="AP73" s="85">
        <v>0</v>
      </c>
      <c r="AQ73" s="85">
        <v>0</v>
      </c>
      <c r="AR73" s="85">
        <v>0</v>
      </c>
      <c r="AS73" s="85">
        <v>0</v>
      </c>
      <c r="AT73" s="85">
        <v>0</v>
      </c>
      <c r="AU73" s="85">
        <v>0</v>
      </c>
      <c r="AV73" s="85">
        <v>0</v>
      </c>
      <c r="AW73" s="85">
        <v>0</v>
      </c>
      <c r="AX73" s="85">
        <v>0</v>
      </c>
      <c r="AY73" s="85">
        <v>0</v>
      </c>
      <c r="AZ73" s="85">
        <v>0</v>
      </c>
      <c r="BA73" s="85">
        <v>0</v>
      </c>
      <c r="BB73" s="85">
        <v>0</v>
      </c>
      <c r="BC73" s="85">
        <v>0</v>
      </c>
      <c r="BD73" s="82"/>
      <c r="BE73" s="82"/>
    </row>
    <row r="74" spans="1:57" ht="63" x14ac:dyDescent="0.2">
      <c r="A74" s="83" t="s">
        <v>170</v>
      </c>
      <c r="B74" s="84" t="s">
        <v>171</v>
      </c>
      <c r="C74" s="83" t="s">
        <v>78</v>
      </c>
      <c r="D74" s="85">
        <v>0</v>
      </c>
      <c r="E74" s="85">
        <v>0</v>
      </c>
      <c r="F74" s="85">
        <v>0</v>
      </c>
      <c r="G74" s="85">
        <v>0</v>
      </c>
      <c r="H74" s="85">
        <v>0</v>
      </c>
      <c r="I74" s="85">
        <v>0</v>
      </c>
      <c r="J74" s="85">
        <v>0</v>
      </c>
      <c r="K74" s="85">
        <v>0</v>
      </c>
      <c r="L74" s="85">
        <v>0</v>
      </c>
      <c r="M74" s="85">
        <v>0</v>
      </c>
      <c r="N74" s="85">
        <v>0</v>
      </c>
      <c r="O74" s="85">
        <v>0</v>
      </c>
      <c r="P74" s="85">
        <v>0</v>
      </c>
      <c r="Q74" s="85">
        <v>0</v>
      </c>
      <c r="R74" s="85">
        <v>0</v>
      </c>
      <c r="S74" s="85">
        <v>0</v>
      </c>
      <c r="T74" s="85">
        <v>0</v>
      </c>
      <c r="U74" s="85">
        <v>0</v>
      </c>
      <c r="V74" s="85">
        <v>0</v>
      </c>
      <c r="W74" s="85">
        <v>0</v>
      </c>
      <c r="X74" s="85">
        <v>0</v>
      </c>
      <c r="Y74" s="85">
        <v>0</v>
      </c>
      <c r="Z74" s="85">
        <v>0</v>
      </c>
      <c r="AA74" s="85">
        <v>0</v>
      </c>
      <c r="AB74" s="85">
        <v>0</v>
      </c>
      <c r="AC74" s="85">
        <v>0</v>
      </c>
      <c r="AD74" s="85">
        <v>0</v>
      </c>
      <c r="AE74" s="85">
        <v>0</v>
      </c>
      <c r="AF74" s="85">
        <v>0</v>
      </c>
      <c r="AG74" s="85">
        <v>0</v>
      </c>
      <c r="AH74" s="85">
        <v>0</v>
      </c>
      <c r="AI74" s="85">
        <v>0</v>
      </c>
      <c r="AJ74" s="85">
        <v>0</v>
      </c>
      <c r="AK74" s="85">
        <v>0</v>
      </c>
      <c r="AL74" s="85">
        <v>0</v>
      </c>
      <c r="AM74" s="85">
        <v>0</v>
      </c>
      <c r="AN74" s="85">
        <v>0</v>
      </c>
      <c r="AO74" s="85">
        <v>0</v>
      </c>
      <c r="AP74" s="85">
        <v>0</v>
      </c>
      <c r="AQ74" s="85">
        <v>0</v>
      </c>
      <c r="AR74" s="85">
        <v>0</v>
      </c>
      <c r="AS74" s="85">
        <v>0</v>
      </c>
      <c r="AT74" s="85">
        <v>0</v>
      </c>
      <c r="AU74" s="85">
        <v>0</v>
      </c>
      <c r="AV74" s="85">
        <v>0</v>
      </c>
      <c r="AW74" s="85">
        <v>0</v>
      </c>
      <c r="AX74" s="85">
        <v>0</v>
      </c>
      <c r="AY74" s="85">
        <v>0</v>
      </c>
      <c r="AZ74" s="85">
        <v>0</v>
      </c>
      <c r="BA74" s="85">
        <v>0</v>
      </c>
      <c r="BB74" s="85">
        <v>0</v>
      </c>
      <c r="BC74" s="85">
        <v>0</v>
      </c>
      <c r="BD74" s="82" t="e">
        <f>SUM(#REF!,#REF!,#REF!,#REF!,#REF!)</f>
        <v>#REF!</v>
      </c>
      <c r="BE74" s="82" t="e">
        <f>SUM(#REF!,#REF!,#REF!,#REF!,#REF!)</f>
        <v>#REF!</v>
      </c>
    </row>
    <row r="75" spans="1:57" ht="47.25" x14ac:dyDescent="0.2">
      <c r="A75" s="83" t="s">
        <v>172</v>
      </c>
      <c r="B75" s="84" t="s">
        <v>173</v>
      </c>
      <c r="C75" s="83" t="s">
        <v>78</v>
      </c>
      <c r="D75" s="85">
        <f t="shared" ref="D75:AI75" si="50">SUM(D76:D78)</f>
        <v>56.492904660000008</v>
      </c>
      <c r="E75" s="85">
        <f t="shared" si="50"/>
        <v>36.773885168000007</v>
      </c>
      <c r="F75" s="85">
        <f t="shared" si="50"/>
        <v>2.7139999999999986</v>
      </c>
      <c r="G75" s="85">
        <f t="shared" si="50"/>
        <v>31.391932152000003</v>
      </c>
      <c r="H75" s="85">
        <f t="shared" si="50"/>
        <v>2.6679530159999993</v>
      </c>
      <c r="I75" s="85">
        <f t="shared" si="50"/>
        <v>0</v>
      </c>
      <c r="J75" s="85">
        <f t="shared" si="50"/>
        <v>9.8063351940000025</v>
      </c>
      <c r="K75" s="85">
        <f t="shared" si="50"/>
        <v>1.4863999999999995</v>
      </c>
      <c r="L75" s="85">
        <f t="shared" si="50"/>
        <v>6.6211343140000025</v>
      </c>
      <c r="M75" s="85">
        <f t="shared" si="50"/>
        <v>1.6988008799999994</v>
      </c>
      <c r="N75" s="85">
        <f t="shared" si="50"/>
        <v>0</v>
      </c>
      <c r="O75" s="85">
        <f t="shared" si="50"/>
        <v>26.967549973999997</v>
      </c>
      <c r="P75" s="85">
        <f t="shared" si="50"/>
        <v>1.2275999999999994</v>
      </c>
      <c r="Q75" s="85">
        <f t="shared" si="50"/>
        <v>24.770797838</v>
      </c>
      <c r="R75" s="85">
        <f t="shared" si="50"/>
        <v>0.96915213599999994</v>
      </c>
      <c r="S75" s="85">
        <f t="shared" si="50"/>
        <v>0</v>
      </c>
      <c r="T75" s="85">
        <f t="shared" si="50"/>
        <v>0</v>
      </c>
      <c r="U75" s="85">
        <f t="shared" si="50"/>
        <v>0</v>
      </c>
      <c r="V75" s="85">
        <f t="shared" si="50"/>
        <v>0</v>
      </c>
      <c r="W75" s="85">
        <f t="shared" si="50"/>
        <v>0</v>
      </c>
      <c r="X75" s="85">
        <f t="shared" si="50"/>
        <v>0</v>
      </c>
      <c r="Y75" s="85">
        <f t="shared" si="50"/>
        <v>0</v>
      </c>
      <c r="Z75" s="85">
        <f t="shared" si="50"/>
        <v>0</v>
      </c>
      <c r="AA75" s="85">
        <f t="shared" si="50"/>
        <v>0</v>
      </c>
      <c r="AB75" s="85">
        <f t="shared" si="50"/>
        <v>0</v>
      </c>
      <c r="AC75" s="85">
        <f t="shared" si="50"/>
        <v>0</v>
      </c>
      <c r="AD75" s="85">
        <f t="shared" si="50"/>
        <v>47.077420560000007</v>
      </c>
      <c r="AE75" s="85">
        <f t="shared" si="50"/>
        <v>31.367735830000001</v>
      </c>
      <c r="AF75" s="85">
        <f t="shared" si="50"/>
        <v>2.7139999999999986</v>
      </c>
      <c r="AG75" s="85">
        <f t="shared" si="50"/>
        <v>26.430441649999999</v>
      </c>
      <c r="AH75" s="85">
        <f t="shared" si="50"/>
        <v>2.2232941799999999</v>
      </c>
      <c r="AI75" s="85">
        <f t="shared" si="50"/>
        <v>0</v>
      </c>
      <c r="AJ75" s="85">
        <f t="shared" ref="AJ75:BC75" si="51">SUM(AJ76:AJ78)</f>
        <v>8.4766165099999995</v>
      </c>
      <c r="AK75" s="85">
        <f t="shared" si="51"/>
        <v>1.4863999999999995</v>
      </c>
      <c r="AL75" s="85">
        <f t="shared" si="51"/>
        <v>5.5745491100000004</v>
      </c>
      <c r="AM75" s="85">
        <f t="shared" si="51"/>
        <v>1.4156674</v>
      </c>
      <c r="AN75" s="85">
        <f t="shared" si="51"/>
        <v>0</v>
      </c>
      <c r="AO75" s="85">
        <f t="shared" si="51"/>
        <v>22.891119320000001</v>
      </c>
      <c r="AP75" s="85">
        <f t="shared" si="51"/>
        <v>1.2275999999999994</v>
      </c>
      <c r="AQ75" s="85">
        <f t="shared" si="51"/>
        <v>20.855892539999999</v>
      </c>
      <c r="AR75" s="85">
        <f t="shared" si="51"/>
        <v>0.80762677999999988</v>
      </c>
      <c r="AS75" s="85">
        <f t="shared" si="51"/>
        <v>0</v>
      </c>
      <c r="AT75" s="85">
        <f t="shared" si="51"/>
        <v>0</v>
      </c>
      <c r="AU75" s="85">
        <f t="shared" si="51"/>
        <v>0</v>
      </c>
      <c r="AV75" s="85">
        <f t="shared" si="51"/>
        <v>0</v>
      </c>
      <c r="AW75" s="85">
        <f t="shared" si="51"/>
        <v>0</v>
      </c>
      <c r="AX75" s="85">
        <f t="shared" si="51"/>
        <v>0</v>
      </c>
      <c r="AY75" s="85">
        <f t="shared" si="51"/>
        <v>0</v>
      </c>
      <c r="AZ75" s="85">
        <f t="shared" si="51"/>
        <v>0</v>
      </c>
      <c r="BA75" s="85">
        <f t="shared" si="51"/>
        <v>0</v>
      </c>
      <c r="BB75" s="85">
        <f t="shared" si="51"/>
        <v>0</v>
      </c>
      <c r="BC75" s="85">
        <f t="shared" si="51"/>
        <v>0</v>
      </c>
      <c r="BD75" s="82"/>
      <c r="BE75" s="82"/>
    </row>
    <row r="76" spans="1:57" ht="31.5" x14ac:dyDescent="0.2">
      <c r="A76" s="83" t="s">
        <v>174</v>
      </c>
      <c r="B76" s="86" t="str">
        <f>[1]Н0815_1037000158513_10_69_0!B75</f>
        <v>Строительство и реконструкция сетей электроснабжения 0,4кВ</v>
      </c>
      <c r="C76" s="86" t="str">
        <f>[1]Н0815_1037000158513_10_69_0!C75</f>
        <v>J_0000500016</v>
      </c>
      <c r="D76" s="85">
        <f>[1]Н0815_1037000158513_10_69_0!S75</f>
        <v>37.348980140000009</v>
      </c>
      <c r="E76" s="85">
        <f t="shared" ref="E76:I78" si="52">J76+O76+T76+Y76</f>
        <v>35.574070570000003</v>
      </c>
      <c r="F76" s="85">
        <f t="shared" si="52"/>
        <v>2.7139999999999986</v>
      </c>
      <c r="G76" s="85">
        <f t="shared" si="52"/>
        <v>30.192117554000003</v>
      </c>
      <c r="H76" s="85">
        <f t="shared" si="52"/>
        <v>2.6679530159999993</v>
      </c>
      <c r="I76" s="85">
        <f t="shared" si="52"/>
        <v>0</v>
      </c>
      <c r="J76" s="85">
        <f t="shared" ref="J76:J78" si="53">SUM(K76:N76)</f>
        <v>9.8063351940000025</v>
      </c>
      <c r="K76" s="85">
        <v>1.4863999999999995</v>
      </c>
      <c r="L76" s="85">
        <v>6.6211343140000025</v>
      </c>
      <c r="M76" s="85">
        <v>1.6988008799999994</v>
      </c>
      <c r="N76" s="85">
        <v>0</v>
      </c>
      <c r="O76" s="85">
        <f t="shared" ref="O76:O78" si="54">SUM(P76:S76)</f>
        <v>25.767735375999997</v>
      </c>
      <c r="P76" s="85">
        <v>1.2275999999999994</v>
      </c>
      <c r="Q76" s="85">
        <v>23.57098324</v>
      </c>
      <c r="R76" s="85">
        <v>0.96915213599999994</v>
      </c>
      <c r="S76" s="85">
        <v>0</v>
      </c>
      <c r="T76" s="85">
        <f t="shared" ref="T76:T78" si="55">SUM(U76:X76)</f>
        <v>0</v>
      </c>
      <c r="U76" s="85">
        <v>0</v>
      </c>
      <c r="V76" s="85">
        <v>0</v>
      </c>
      <c r="W76" s="85">
        <v>0</v>
      </c>
      <c r="X76" s="85">
        <v>0</v>
      </c>
      <c r="Y76" s="85">
        <f t="shared" ref="Y76:Y78" si="56">SUM(Z76:AC76)</f>
        <v>0</v>
      </c>
      <c r="Z76" s="85">
        <v>0</v>
      </c>
      <c r="AA76" s="85">
        <v>0</v>
      </c>
      <c r="AB76" s="85">
        <v>0</v>
      </c>
      <c r="AC76" s="85">
        <v>0</v>
      </c>
      <c r="AD76" s="85">
        <f>[1]Н0815_1037000158513_12_69_0!K75</f>
        <v>31.124150120000003</v>
      </c>
      <c r="AE76" s="85">
        <f t="shared" ref="AE76:AI78" si="57">AJ76+AO76+AT76+AY76</f>
        <v>30.360932869999999</v>
      </c>
      <c r="AF76" s="85">
        <f t="shared" si="57"/>
        <v>2.7139999999999986</v>
      </c>
      <c r="AG76" s="85">
        <f t="shared" si="57"/>
        <v>25.423638690000001</v>
      </c>
      <c r="AH76" s="85">
        <f t="shared" si="57"/>
        <v>2.2232941799999999</v>
      </c>
      <c r="AI76" s="85">
        <f t="shared" si="57"/>
        <v>0</v>
      </c>
      <c r="AJ76" s="85">
        <f t="shared" ref="AJ76:AJ78" si="58">SUM(AK76:AN76)</f>
        <v>8.4766165099999995</v>
      </c>
      <c r="AK76" s="85">
        <v>1.4863999999999995</v>
      </c>
      <c r="AL76" s="85">
        <v>5.5745491100000004</v>
      </c>
      <c r="AM76" s="85">
        <v>1.4156674</v>
      </c>
      <c r="AN76" s="85">
        <v>0</v>
      </c>
      <c r="AO76" s="85">
        <f t="shared" ref="AO76:AO78" si="59">SUM(AP76:AS76)</f>
        <v>21.88431636</v>
      </c>
      <c r="AP76" s="85">
        <v>1.2275999999999994</v>
      </c>
      <c r="AQ76" s="85">
        <v>19.849089580000001</v>
      </c>
      <c r="AR76" s="85">
        <v>0.80762677999999988</v>
      </c>
      <c r="AS76" s="85">
        <v>0</v>
      </c>
      <c r="AT76" s="85">
        <f t="shared" ref="AT76:AT78" si="60">SUM(AU76:AX76)</f>
        <v>0</v>
      </c>
      <c r="AU76" s="85">
        <v>0</v>
      </c>
      <c r="AV76" s="85">
        <v>0</v>
      </c>
      <c r="AW76" s="85">
        <v>0</v>
      </c>
      <c r="AX76" s="85">
        <v>0</v>
      </c>
      <c r="AY76" s="85">
        <f t="shared" ref="AY76:AY78" si="61">SUM(AZ76:BC76)</f>
        <v>0</v>
      </c>
      <c r="AZ76" s="85">
        <v>0</v>
      </c>
      <c r="BA76" s="85">
        <v>0</v>
      </c>
      <c r="BB76" s="85">
        <v>0</v>
      </c>
      <c r="BC76" s="85">
        <v>0</v>
      </c>
      <c r="BD76" s="82"/>
      <c r="BE76" s="82"/>
    </row>
    <row r="77" spans="1:57" ht="63" x14ac:dyDescent="0.2">
      <c r="A77" s="83" t="s">
        <v>175</v>
      </c>
      <c r="B77" s="86" t="str">
        <f>[1]Н0815_1037000158513_10_69_0!B76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7" s="86" t="str">
        <f>[1]Н0815_1037000158513_10_69_0!C76</f>
        <v>J_100456002</v>
      </c>
      <c r="D77" s="85">
        <f>[1]Н0815_1037000158513_10_69_0!S76</f>
        <v>7.3021316000000001</v>
      </c>
      <c r="E77" s="85">
        <f t="shared" si="52"/>
        <v>0</v>
      </c>
      <c r="F77" s="85">
        <f t="shared" si="52"/>
        <v>0</v>
      </c>
      <c r="G77" s="85">
        <f t="shared" si="52"/>
        <v>0</v>
      </c>
      <c r="H77" s="85">
        <f t="shared" si="52"/>
        <v>0</v>
      </c>
      <c r="I77" s="85">
        <f t="shared" si="52"/>
        <v>0</v>
      </c>
      <c r="J77" s="85">
        <f t="shared" si="53"/>
        <v>0</v>
      </c>
      <c r="K77" s="85">
        <v>0</v>
      </c>
      <c r="L77" s="85">
        <v>0</v>
      </c>
      <c r="M77" s="85">
        <v>0</v>
      </c>
      <c r="N77" s="85">
        <v>0</v>
      </c>
      <c r="O77" s="85">
        <f t="shared" si="54"/>
        <v>0</v>
      </c>
      <c r="P77" s="85">
        <v>0</v>
      </c>
      <c r="Q77" s="85">
        <v>0</v>
      </c>
      <c r="R77" s="85">
        <v>0</v>
      </c>
      <c r="S77" s="85">
        <v>0</v>
      </c>
      <c r="T77" s="85">
        <f t="shared" si="55"/>
        <v>0</v>
      </c>
      <c r="U77" s="85">
        <v>0</v>
      </c>
      <c r="V77" s="85">
        <v>0</v>
      </c>
      <c r="W77" s="85">
        <v>0</v>
      </c>
      <c r="X77" s="85">
        <v>0</v>
      </c>
      <c r="Y77" s="85">
        <f t="shared" si="56"/>
        <v>0</v>
      </c>
      <c r="Z77" s="85">
        <v>0</v>
      </c>
      <c r="AA77" s="85">
        <v>0</v>
      </c>
      <c r="AB77" s="85">
        <v>0</v>
      </c>
      <c r="AC77" s="85">
        <v>0</v>
      </c>
      <c r="AD77" s="85">
        <f>[1]Н0815_1037000158513_12_69_0!K76</f>
        <v>6.0851096699999996</v>
      </c>
      <c r="AE77" s="85">
        <f t="shared" si="57"/>
        <v>0</v>
      </c>
      <c r="AF77" s="85">
        <f t="shared" si="57"/>
        <v>0</v>
      </c>
      <c r="AG77" s="85">
        <f t="shared" si="57"/>
        <v>0</v>
      </c>
      <c r="AH77" s="85">
        <f t="shared" si="57"/>
        <v>0</v>
      </c>
      <c r="AI77" s="85">
        <f t="shared" si="57"/>
        <v>0</v>
      </c>
      <c r="AJ77" s="85">
        <f t="shared" si="58"/>
        <v>0</v>
      </c>
      <c r="AK77" s="85">
        <v>0</v>
      </c>
      <c r="AL77" s="85">
        <v>0</v>
      </c>
      <c r="AM77" s="85">
        <v>0</v>
      </c>
      <c r="AN77" s="85">
        <v>0</v>
      </c>
      <c r="AO77" s="85">
        <f t="shared" si="59"/>
        <v>0</v>
      </c>
      <c r="AP77" s="85">
        <v>0</v>
      </c>
      <c r="AQ77" s="85">
        <v>0</v>
      </c>
      <c r="AR77" s="85">
        <v>0</v>
      </c>
      <c r="AS77" s="85">
        <v>0</v>
      </c>
      <c r="AT77" s="85">
        <f t="shared" si="60"/>
        <v>0</v>
      </c>
      <c r="AU77" s="85">
        <v>0</v>
      </c>
      <c r="AV77" s="85">
        <v>0</v>
      </c>
      <c r="AW77" s="85">
        <v>0</v>
      </c>
      <c r="AX77" s="85">
        <v>0</v>
      </c>
      <c r="AY77" s="85">
        <f t="shared" si="61"/>
        <v>0</v>
      </c>
      <c r="AZ77" s="85">
        <v>0</v>
      </c>
      <c r="BA77" s="85">
        <v>0</v>
      </c>
      <c r="BB77" s="85">
        <v>0</v>
      </c>
      <c r="BC77" s="85">
        <v>0</v>
      </c>
      <c r="BD77" s="82"/>
      <c r="BE77" s="82"/>
    </row>
    <row r="78" spans="1:57" ht="15.75" x14ac:dyDescent="0.2">
      <c r="A78" s="83" t="s">
        <v>176</v>
      </c>
      <c r="B78" s="86" t="str">
        <f>[1]Н0815_1037000158513_10_69_0!B77</f>
        <v>Установка трансформаторов в ТП</v>
      </c>
      <c r="C78" s="86" t="str">
        <f>[1]Н0815_1037000158513_10_69_0!C77</f>
        <v>J_0200000018</v>
      </c>
      <c r="D78" s="85">
        <f>[1]Н0815_1037000158513_10_69_0!S77</f>
        <v>11.84179292</v>
      </c>
      <c r="E78" s="85">
        <f t="shared" si="52"/>
        <v>1.1998145979999999</v>
      </c>
      <c r="F78" s="85">
        <f t="shared" si="52"/>
        <v>0</v>
      </c>
      <c r="G78" s="85">
        <f t="shared" si="52"/>
        <v>1.1998145979999999</v>
      </c>
      <c r="H78" s="85">
        <f t="shared" si="52"/>
        <v>0</v>
      </c>
      <c r="I78" s="85">
        <f t="shared" si="52"/>
        <v>0</v>
      </c>
      <c r="J78" s="85">
        <f t="shared" si="53"/>
        <v>0</v>
      </c>
      <c r="K78" s="85">
        <v>0</v>
      </c>
      <c r="L78" s="85">
        <v>0</v>
      </c>
      <c r="M78" s="85">
        <v>0</v>
      </c>
      <c r="N78" s="85">
        <v>0</v>
      </c>
      <c r="O78" s="85">
        <f t="shared" si="54"/>
        <v>1.1998145979999999</v>
      </c>
      <c r="P78" s="85">
        <v>0</v>
      </c>
      <c r="Q78" s="85">
        <v>1.1998145979999999</v>
      </c>
      <c r="R78" s="85">
        <v>0</v>
      </c>
      <c r="S78" s="85">
        <v>0</v>
      </c>
      <c r="T78" s="85">
        <f t="shared" si="55"/>
        <v>0</v>
      </c>
      <c r="U78" s="85">
        <v>0</v>
      </c>
      <c r="V78" s="85">
        <v>0</v>
      </c>
      <c r="W78" s="85">
        <v>0</v>
      </c>
      <c r="X78" s="85">
        <v>0</v>
      </c>
      <c r="Y78" s="85">
        <f t="shared" si="56"/>
        <v>0</v>
      </c>
      <c r="Z78" s="85">
        <v>0</v>
      </c>
      <c r="AA78" s="85">
        <v>0</v>
      </c>
      <c r="AB78" s="85">
        <v>0</v>
      </c>
      <c r="AC78" s="85">
        <v>0</v>
      </c>
      <c r="AD78" s="85">
        <f>[1]Н0815_1037000158513_12_69_0!K77</f>
        <v>9.8681607699999994</v>
      </c>
      <c r="AE78" s="85">
        <f t="shared" si="57"/>
        <v>1.0068029599999999</v>
      </c>
      <c r="AF78" s="85">
        <f t="shared" si="57"/>
        <v>0</v>
      </c>
      <c r="AG78" s="85">
        <f t="shared" si="57"/>
        <v>1.0068029599999999</v>
      </c>
      <c r="AH78" s="85">
        <f t="shared" si="57"/>
        <v>0</v>
      </c>
      <c r="AI78" s="85">
        <f t="shared" si="57"/>
        <v>0</v>
      </c>
      <c r="AJ78" s="85">
        <f t="shared" si="58"/>
        <v>0</v>
      </c>
      <c r="AK78" s="85">
        <v>0</v>
      </c>
      <c r="AL78" s="85">
        <v>0</v>
      </c>
      <c r="AM78" s="85">
        <v>0</v>
      </c>
      <c r="AN78" s="85">
        <v>0</v>
      </c>
      <c r="AO78" s="85">
        <f t="shared" si="59"/>
        <v>1.0068029599999999</v>
      </c>
      <c r="AP78" s="85">
        <v>0</v>
      </c>
      <c r="AQ78" s="85">
        <v>1.0068029599999999</v>
      </c>
      <c r="AR78" s="85">
        <v>0</v>
      </c>
      <c r="AS78" s="85">
        <v>0</v>
      </c>
      <c r="AT78" s="85">
        <f t="shared" si="60"/>
        <v>0</v>
      </c>
      <c r="AU78" s="85">
        <v>0</v>
      </c>
      <c r="AV78" s="85">
        <v>0</v>
      </c>
      <c r="AW78" s="85">
        <v>0</v>
      </c>
      <c r="AX78" s="85">
        <v>0</v>
      </c>
      <c r="AY78" s="85">
        <f t="shared" si="61"/>
        <v>0</v>
      </c>
      <c r="AZ78" s="85">
        <v>0</v>
      </c>
      <c r="BA78" s="85">
        <v>0</v>
      </c>
      <c r="BB78" s="85">
        <v>0</v>
      </c>
      <c r="BC78" s="85">
        <v>0</v>
      </c>
      <c r="BD78" s="82" t="e">
        <f>SUM(#REF!,#REF!,#REF!,#REF!,#REF!)</f>
        <v>#REF!</v>
      </c>
      <c r="BE78" s="82" t="e">
        <f>SUM(#REF!,#REF!,#REF!,#REF!,#REF!)</f>
        <v>#REF!</v>
      </c>
    </row>
    <row r="79" spans="1:57" ht="47.25" x14ac:dyDescent="0.2">
      <c r="A79" s="83" t="s">
        <v>177</v>
      </c>
      <c r="B79" s="84" t="s">
        <v>178</v>
      </c>
      <c r="C79" s="83" t="s">
        <v>78</v>
      </c>
      <c r="D79" s="85">
        <v>0</v>
      </c>
      <c r="E79" s="85">
        <v>0</v>
      </c>
      <c r="F79" s="85">
        <v>0</v>
      </c>
      <c r="G79" s="85">
        <v>0</v>
      </c>
      <c r="H79" s="85">
        <v>0</v>
      </c>
      <c r="I79" s="85">
        <v>0</v>
      </c>
      <c r="J79" s="85">
        <v>0</v>
      </c>
      <c r="K79" s="85">
        <v>0</v>
      </c>
      <c r="L79" s="85">
        <v>0</v>
      </c>
      <c r="M79" s="85">
        <v>0</v>
      </c>
      <c r="N79" s="85">
        <v>0</v>
      </c>
      <c r="O79" s="85">
        <v>0</v>
      </c>
      <c r="P79" s="85">
        <v>0</v>
      </c>
      <c r="Q79" s="85">
        <v>0</v>
      </c>
      <c r="R79" s="85">
        <v>0</v>
      </c>
      <c r="S79" s="85">
        <v>0</v>
      </c>
      <c r="T79" s="85">
        <v>0</v>
      </c>
      <c r="U79" s="85">
        <v>0</v>
      </c>
      <c r="V79" s="85">
        <v>0</v>
      </c>
      <c r="W79" s="85">
        <v>0</v>
      </c>
      <c r="X79" s="85">
        <v>0</v>
      </c>
      <c r="Y79" s="85">
        <v>0</v>
      </c>
      <c r="Z79" s="85">
        <v>0</v>
      </c>
      <c r="AA79" s="85">
        <v>0</v>
      </c>
      <c r="AB79" s="85">
        <v>0</v>
      </c>
      <c r="AC79" s="85">
        <v>0</v>
      </c>
      <c r="AD79" s="85">
        <v>0</v>
      </c>
      <c r="AE79" s="85">
        <v>0</v>
      </c>
      <c r="AF79" s="85">
        <v>0</v>
      </c>
      <c r="AG79" s="85">
        <v>0</v>
      </c>
      <c r="AH79" s="85">
        <v>0</v>
      </c>
      <c r="AI79" s="85">
        <v>0</v>
      </c>
      <c r="AJ79" s="85">
        <v>0</v>
      </c>
      <c r="AK79" s="85">
        <v>0</v>
      </c>
      <c r="AL79" s="85">
        <v>0</v>
      </c>
      <c r="AM79" s="85">
        <v>0</v>
      </c>
      <c r="AN79" s="85">
        <v>0</v>
      </c>
      <c r="AO79" s="85">
        <v>0</v>
      </c>
      <c r="AP79" s="85">
        <v>0</v>
      </c>
      <c r="AQ79" s="85">
        <v>0</v>
      </c>
      <c r="AR79" s="85">
        <v>0</v>
      </c>
      <c r="AS79" s="85">
        <v>0</v>
      </c>
      <c r="AT79" s="85">
        <v>0</v>
      </c>
      <c r="AU79" s="85">
        <v>0</v>
      </c>
      <c r="AV79" s="85">
        <v>0</v>
      </c>
      <c r="AW79" s="85">
        <v>0</v>
      </c>
      <c r="AX79" s="85">
        <v>0</v>
      </c>
      <c r="AY79" s="85">
        <v>0</v>
      </c>
      <c r="AZ79" s="85">
        <v>0</v>
      </c>
      <c r="BA79" s="85">
        <v>0</v>
      </c>
      <c r="BB79" s="85">
        <v>0</v>
      </c>
      <c r="BC79" s="85">
        <v>0</v>
      </c>
      <c r="BD79" s="82" t="e">
        <f>SUM(#REF!,#REF!,#REF!,#REF!,#REF!)</f>
        <v>#REF!</v>
      </c>
      <c r="BE79" s="82" t="e">
        <f>SUM(#REF!,#REF!,#REF!,#REF!,#REF!)</f>
        <v>#REF!</v>
      </c>
    </row>
    <row r="80" spans="1:57" ht="31.5" x14ac:dyDescent="0.2">
      <c r="A80" s="83" t="s">
        <v>179</v>
      </c>
      <c r="B80" s="84" t="s">
        <v>180</v>
      </c>
      <c r="C80" s="83" t="s">
        <v>78</v>
      </c>
      <c r="D80" s="85">
        <f t="shared" ref="D80:AI80" si="62">SUM(D81:D87)</f>
        <v>15.356684249999999</v>
      </c>
      <c r="E80" s="85">
        <f t="shared" si="62"/>
        <v>13.184340000000001</v>
      </c>
      <c r="F80" s="85">
        <f t="shared" si="62"/>
        <v>5.1000000000000004E-2</v>
      </c>
      <c r="G80" s="85">
        <f t="shared" si="62"/>
        <v>6.0000000000000001E-3</v>
      </c>
      <c r="H80" s="85">
        <f t="shared" si="62"/>
        <v>0</v>
      </c>
      <c r="I80" s="85">
        <f t="shared" si="62"/>
        <v>13.12734</v>
      </c>
      <c r="J80" s="85">
        <f t="shared" si="62"/>
        <v>11.4</v>
      </c>
      <c r="K80" s="85">
        <f t="shared" si="62"/>
        <v>0</v>
      </c>
      <c r="L80" s="85">
        <f t="shared" si="62"/>
        <v>0</v>
      </c>
      <c r="M80" s="85">
        <f t="shared" si="62"/>
        <v>0</v>
      </c>
      <c r="N80" s="85">
        <f t="shared" si="62"/>
        <v>11.4</v>
      </c>
      <c r="O80" s="85">
        <f t="shared" si="62"/>
        <v>1.7843399999999998</v>
      </c>
      <c r="P80" s="85">
        <f t="shared" si="62"/>
        <v>5.1000000000000004E-2</v>
      </c>
      <c r="Q80" s="85">
        <f t="shared" si="62"/>
        <v>6.0000000000000001E-3</v>
      </c>
      <c r="R80" s="85">
        <f t="shared" si="62"/>
        <v>0</v>
      </c>
      <c r="S80" s="85">
        <f t="shared" si="62"/>
        <v>1.7273399999999999</v>
      </c>
      <c r="T80" s="85">
        <f t="shared" si="62"/>
        <v>0</v>
      </c>
      <c r="U80" s="85">
        <f t="shared" si="62"/>
        <v>0</v>
      </c>
      <c r="V80" s="85">
        <f t="shared" si="62"/>
        <v>0</v>
      </c>
      <c r="W80" s="85">
        <f t="shared" si="62"/>
        <v>0</v>
      </c>
      <c r="X80" s="85">
        <f t="shared" si="62"/>
        <v>0</v>
      </c>
      <c r="Y80" s="85">
        <f t="shared" si="62"/>
        <v>0</v>
      </c>
      <c r="Z80" s="85">
        <f t="shared" si="62"/>
        <v>0</v>
      </c>
      <c r="AA80" s="85">
        <f t="shared" si="62"/>
        <v>0</v>
      </c>
      <c r="AB80" s="85">
        <f t="shared" si="62"/>
        <v>0</v>
      </c>
      <c r="AC80" s="85">
        <f t="shared" si="62"/>
        <v>0</v>
      </c>
      <c r="AD80" s="85">
        <f t="shared" si="62"/>
        <v>12.797236869999999</v>
      </c>
      <c r="AE80" s="85">
        <f t="shared" si="62"/>
        <v>10.987950000000001</v>
      </c>
      <c r="AF80" s="85">
        <f t="shared" si="62"/>
        <v>4.2500000000000003E-2</v>
      </c>
      <c r="AG80" s="85">
        <f t="shared" si="62"/>
        <v>6.0000000000000001E-3</v>
      </c>
      <c r="AH80" s="85">
        <f t="shared" si="62"/>
        <v>0</v>
      </c>
      <c r="AI80" s="85">
        <f t="shared" si="62"/>
        <v>10.939450000000001</v>
      </c>
      <c r="AJ80" s="85">
        <f t="shared" ref="AJ80:BC80" si="63">SUM(AJ81:AJ87)</f>
        <v>9.5</v>
      </c>
      <c r="AK80" s="85">
        <f t="shared" si="63"/>
        <v>0</v>
      </c>
      <c r="AL80" s="85">
        <f t="shared" si="63"/>
        <v>0</v>
      </c>
      <c r="AM80" s="85">
        <f t="shared" si="63"/>
        <v>0</v>
      </c>
      <c r="AN80" s="85">
        <f t="shared" si="63"/>
        <v>9.5</v>
      </c>
      <c r="AO80" s="85">
        <f t="shared" si="63"/>
        <v>1.4879499999999999</v>
      </c>
      <c r="AP80" s="85">
        <f t="shared" si="63"/>
        <v>4.2500000000000003E-2</v>
      </c>
      <c r="AQ80" s="85">
        <f t="shared" si="63"/>
        <v>6.0000000000000001E-3</v>
      </c>
      <c r="AR80" s="85">
        <f t="shared" si="63"/>
        <v>0</v>
      </c>
      <c r="AS80" s="85">
        <f t="shared" si="63"/>
        <v>1.4394499999999999</v>
      </c>
      <c r="AT80" s="85">
        <f t="shared" si="63"/>
        <v>0</v>
      </c>
      <c r="AU80" s="85">
        <f t="shared" si="63"/>
        <v>0</v>
      </c>
      <c r="AV80" s="85">
        <f t="shared" si="63"/>
        <v>0</v>
      </c>
      <c r="AW80" s="85">
        <f t="shared" si="63"/>
        <v>0</v>
      </c>
      <c r="AX80" s="85">
        <f t="shared" si="63"/>
        <v>0</v>
      </c>
      <c r="AY80" s="85">
        <f t="shared" si="63"/>
        <v>0</v>
      </c>
      <c r="AZ80" s="85">
        <f t="shared" si="63"/>
        <v>0</v>
      </c>
      <c r="BA80" s="85">
        <f t="shared" si="63"/>
        <v>0</v>
      </c>
      <c r="BB80" s="85">
        <f t="shared" si="63"/>
        <v>0</v>
      </c>
      <c r="BC80" s="85">
        <f t="shared" si="63"/>
        <v>0</v>
      </c>
      <c r="BD80" s="82" t="e">
        <f>SUM(#REF!,#REF!,#REF!,#REF!,#REF!)</f>
        <v>#REF!</v>
      </c>
      <c r="BE80" s="82" t="e">
        <f>SUM(#REF!,#REF!,#REF!,#REF!,#REF!)</f>
        <v>#REF!</v>
      </c>
    </row>
    <row r="81" spans="1:58" s="31" customFormat="1" ht="15.75" x14ac:dyDescent="0.2">
      <c r="A81" s="83" t="s">
        <v>181</v>
      </c>
      <c r="B81" s="86" t="str">
        <f>[1]Н0815_1037000158513_10_69_0!B80</f>
        <v>Приобретение автогидроподъемника</v>
      </c>
      <c r="C81" s="86" t="str">
        <f>[1]Н0815_1037000158513_10_69_0!C80</f>
        <v>J_0000007038</v>
      </c>
      <c r="D81" s="85">
        <f>[1]Н0815_1037000158513_10_69_0!S80</f>
        <v>9.5260881499999996</v>
      </c>
      <c r="E81" s="85">
        <f t="shared" ref="E81:I87" si="64">J81+O81+T81+Y81</f>
        <v>0</v>
      </c>
      <c r="F81" s="85">
        <f t="shared" si="64"/>
        <v>0</v>
      </c>
      <c r="G81" s="85">
        <f t="shared" si="64"/>
        <v>0</v>
      </c>
      <c r="H81" s="85">
        <f t="shared" si="64"/>
        <v>0</v>
      </c>
      <c r="I81" s="85">
        <f t="shared" si="64"/>
        <v>0</v>
      </c>
      <c r="J81" s="85">
        <f t="shared" ref="J81:J87" si="65">SUM(K81:N81)</f>
        <v>0</v>
      </c>
      <c r="K81" s="85">
        <v>0</v>
      </c>
      <c r="L81" s="85">
        <v>0</v>
      </c>
      <c r="M81" s="85">
        <v>0</v>
      </c>
      <c r="N81" s="85">
        <f>AN81*1.2</f>
        <v>0</v>
      </c>
      <c r="O81" s="85">
        <f t="shared" ref="O81:O87" si="66">SUM(P81:S81)</f>
        <v>0</v>
      </c>
      <c r="P81" s="85">
        <v>0</v>
      </c>
      <c r="Q81" s="85">
        <v>0</v>
      </c>
      <c r="R81" s="85">
        <v>0</v>
      </c>
      <c r="S81" s="85">
        <v>0</v>
      </c>
      <c r="T81" s="85">
        <f t="shared" ref="T81:T87" si="67">SUM(U81:X81)</f>
        <v>0</v>
      </c>
      <c r="U81" s="85">
        <v>0</v>
      </c>
      <c r="V81" s="85">
        <v>0</v>
      </c>
      <c r="W81" s="85">
        <v>0</v>
      </c>
      <c r="X81" s="85">
        <v>0</v>
      </c>
      <c r="Y81" s="85">
        <f t="shared" ref="Y81:Y87" si="68">SUM(Z81:AC81)</f>
        <v>0</v>
      </c>
      <c r="Z81" s="85">
        <v>0</v>
      </c>
      <c r="AA81" s="85">
        <v>0</v>
      </c>
      <c r="AB81" s="85">
        <v>0</v>
      </c>
      <c r="AC81" s="85">
        <v>0</v>
      </c>
      <c r="AD81" s="85">
        <f>[1]Н0815_1037000158513_12_69_0!K80</f>
        <v>7.9384067900000002</v>
      </c>
      <c r="AE81" s="85">
        <f t="shared" ref="AE81:AI87" si="69">AJ81+AO81+AT81+AY81</f>
        <v>0</v>
      </c>
      <c r="AF81" s="85">
        <f t="shared" si="69"/>
        <v>0</v>
      </c>
      <c r="AG81" s="85">
        <f t="shared" si="69"/>
        <v>0</v>
      </c>
      <c r="AH81" s="85">
        <f t="shared" si="69"/>
        <v>0</v>
      </c>
      <c r="AI81" s="85">
        <f t="shared" si="69"/>
        <v>0</v>
      </c>
      <c r="AJ81" s="85">
        <f t="shared" ref="AJ81:AJ87" si="70">SUM(AK81:AN81)</f>
        <v>0</v>
      </c>
      <c r="AK81" s="85">
        <v>0</v>
      </c>
      <c r="AL81" s="85">
        <v>0</v>
      </c>
      <c r="AM81" s="85">
        <v>0</v>
      </c>
      <c r="AN81" s="85">
        <v>0</v>
      </c>
      <c r="AO81" s="85">
        <f t="shared" ref="AO81:AO87" si="71">SUM(AP81:AS81)</f>
        <v>0</v>
      </c>
      <c r="AP81" s="85">
        <v>0</v>
      </c>
      <c r="AQ81" s="85">
        <v>0</v>
      </c>
      <c r="AR81" s="85">
        <v>0</v>
      </c>
      <c r="AS81" s="85">
        <v>0</v>
      </c>
      <c r="AT81" s="85">
        <f t="shared" ref="AT81:AT87" si="72">SUM(AU81:AX81)</f>
        <v>0</v>
      </c>
      <c r="AU81" s="85">
        <v>0</v>
      </c>
      <c r="AV81" s="85">
        <v>0</v>
      </c>
      <c r="AW81" s="85">
        <v>0</v>
      </c>
      <c r="AX81" s="85">
        <v>0</v>
      </c>
      <c r="AY81" s="85">
        <f t="shared" ref="AY81:AY87" si="73">SUM(AZ81:BC81)</f>
        <v>0</v>
      </c>
      <c r="AZ81" s="85">
        <v>0</v>
      </c>
      <c r="BA81" s="85">
        <v>0</v>
      </c>
      <c r="BB81" s="85">
        <v>0</v>
      </c>
      <c r="BC81" s="85">
        <v>0</v>
      </c>
      <c r="BD81" s="89"/>
      <c r="BE81" s="89"/>
    </row>
    <row r="82" spans="1:58" s="31" customFormat="1" ht="15.75" x14ac:dyDescent="0.2">
      <c r="A82" s="83" t="s">
        <v>182</v>
      </c>
      <c r="B82" s="86" t="str">
        <f>[1]Н0815_1037000158513_10_69_0!B81</f>
        <v>Приобретение бригадного автомобиля</v>
      </c>
      <c r="C82" s="86" t="str">
        <f>[1]Н0815_1037000158513_10_69_0!C81</f>
        <v>J_0000007034</v>
      </c>
      <c r="D82" s="85">
        <f>[1]Н0815_1037000158513_10_69_0!S81</f>
        <v>1.323645</v>
      </c>
      <c r="E82" s="85">
        <f t="shared" si="64"/>
        <v>0</v>
      </c>
      <c r="F82" s="85">
        <f t="shared" si="64"/>
        <v>0</v>
      </c>
      <c r="G82" s="85">
        <f t="shared" si="64"/>
        <v>0</v>
      </c>
      <c r="H82" s="85">
        <f t="shared" si="64"/>
        <v>0</v>
      </c>
      <c r="I82" s="85">
        <f t="shared" si="64"/>
        <v>0</v>
      </c>
      <c r="J82" s="85">
        <f t="shared" si="65"/>
        <v>0</v>
      </c>
      <c r="K82" s="85">
        <v>0</v>
      </c>
      <c r="L82" s="85">
        <v>0</v>
      </c>
      <c r="M82" s="85">
        <v>0</v>
      </c>
      <c r="N82" s="85">
        <f t="shared" ref="N82:N85" si="74">AN82*1.2</f>
        <v>0</v>
      </c>
      <c r="O82" s="85">
        <f t="shared" si="66"/>
        <v>0</v>
      </c>
      <c r="P82" s="85">
        <v>0</v>
      </c>
      <c r="Q82" s="85">
        <v>0</v>
      </c>
      <c r="R82" s="85">
        <v>0</v>
      </c>
      <c r="S82" s="85">
        <v>0</v>
      </c>
      <c r="T82" s="85">
        <f t="shared" si="67"/>
        <v>0</v>
      </c>
      <c r="U82" s="85">
        <v>0</v>
      </c>
      <c r="V82" s="85">
        <v>0</v>
      </c>
      <c r="W82" s="85">
        <v>0</v>
      </c>
      <c r="X82" s="85">
        <v>0</v>
      </c>
      <c r="Y82" s="85">
        <f t="shared" si="68"/>
        <v>0</v>
      </c>
      <c r="Z82" s="85">
        <v>0</v>
      </c>
      <c r="AA82" s="85">
        <v>0</v>
      </c>
      <c r="AB82" s="85">
        <v>0</v>
      </c>
      <c r="AC82" s="85">
        <v>0</v>
      </c>
      <c r="AD82" s="85">
        <f>[1]Н0815_1037000158513_12_69_0!K81</f>
        <v>1.1030374999999999</v>
      </c>
      <c r="AE82" s="85">
        <f t="shared" si="69"/>
        <v>0</v>
      </c>
      <c r="AF82" s="85">
        <f t="shared" si="69"/>
        <v>0</v>
      </c>
      <c r="AG82" s="85">
        <f t="shared" si="69"/>
        <v>0</v>
      </c>
      <c r="AH82" s="85">
        <f t="shared" si="69"/>
        <v>0</v>
      </c>
      <c r="AI82" s="85">
        <f t="shared" si="69"/>
        <v>0</v>
      </c>
      <c r="AJ82" s="85">
        <f t="shared" si="70"/>
        <v>0</v>
      </c>
      <c r="AK82" s="85">
        <v>0</v>
      </c>
      <c r="AL82" s="85">
        <v>0</v>
      </c>
      <c r="AM82" s="85">
        <v>0</v>
      </c>
      <c r="AN82" s="85">
        <v>0</v>
      </c>
      <c r="AO82" s="85">
        <f t="shared" si="71"/>
        <v>0</v>
      </c>
      <c r="AP82" s="85">
        <v>0</v>
      </c>
      <c r="AQ82" s="85">
        <v>0</v>
      </c>
      <c r="AR82" s="85">
        <v>0</v>
      </c>
      <c r="AS82" s="85">
        <v>0</v>
      </c>
      <c r="AT82" s="85">
        <f t="shared" si="72"/>
        <v>0</v>
      </c>
      <c r="AU82" s="85">
        <v>0</v>
      </c>
      <c r="AV82" s="85">
        <v>0</v>
      </c>
      <c r="AW82" s="85">
        <v>0</v>
      </c>
      <c r="AX82" s="85">
        <v>0</v>
      </c>
      <c r="AY82" s="85">
        <f t="shared" si="73"/>
        <v>0</v>
      </c>
      <c r="AZ82" s="85">
        <v>0</v>
      </c>
      <c r="BA82" s="85">
        <v>0</v>
      </c>
      <c r="BB82" s="85">
        <v>0</v>
      </c>
      <c r="BC82" s="85">
        <v>0</v>
      </c>
      <c r="BD82" s="89"/>
      <c r="BE82" s="89"/>
    </row>
    <row r="83" spans="1:58" s="31" customFormat="1" ht="31.5" x14ac:dyDescent="0.2">
      <c r="A83" s="83" t="s">
        <v>183</v>
      </c>
      <c r="B83" s="86" t="str">
        <f>[1]Н0815_1037000158513_10_69_0!B82</f>
        <v>Приобретение информационно-вычислительной техники</v>
      </c>
      <c r="C83" s="86" t="str">
        <f>[1]Н0815_1037000158513_10_69_0!C82</f>
        <v>J_0000000814</v>
      </c>
      <c r="D83" s="85">
        <f>[1]Н0815_1037000158513_10_69_0!S82</f>
        <v>1.5915946000000001</v>
      </c>
      <c r="E83" s="85">
        <f t="shared" si="64"/>
        <v>0</v>
      </c>
      <c r="F83" s="85">
        <f t="shared" si="64"/>
        <v>0</v>
      </c>
      <c r="G83" s="85">
        <f t="shared" si="64"/>
        <v>0</v>
      </c>
      <c r="H83" s="85">
        <f t="shared" si="64"/>
        <v>0</v>
      </c>
      <c r="I83" s="85">
        <f t="shared" si="64"/>
        <v>0</v>
      </c>
      <c r="J83" s="85">
        <f t="shared" si="65"/>
        <v>0</v>
      </c>
      <c r="K83" s="85">
        <v>0</v>
      </c>
      <c r="L83" s="85">
        <v>0</v>
      </c>
      <c r="M83" s="85">
        <v>0</v>
      </c>
      <c r="N83" s="85">
        <f t="shared" si="74"/>
        <v>0</v>
      </c>
      <c r="O83" s="85">
        <f t="shared" si="66"/>
        <v>0</v>
      </c>
      <c r="P83" s="85">
        <v>0</v>
      </c>
      <c r="Q83" s="85">
        <v>0</v>
      </c>
      <c r="R83" s="85">
        <v>0</v>
      </c>
      <c r="S83" s="85">
        <v>0</v>
      </c>
      <c r="T83" s="85">
        <f t="shared" si="67"/>
        <v>0</v>
      </c>
      <c r="U83" s="85">
        <v>0</v>
      </c>
      <c r="V83" s="85">
        <v>0</v>
      </c>
      <c r="W83" s="85">
        <v>0</v>
      </c>
      <c r="X83" s="85">
        <v>0</v>
      </c>
      <c r="Y83" s="85">
        <f t="shared" si="68"/>
        <v>0</v>
      </c>
      <c r="Z83" s="85">
        <v>0</v>
      </c>
      <c r="AA83" s="85">
        <v>0</v>
      </c>
      <c r="AB83" s="85">
        <v>0</v>
      </c>
      <c r="AC83" s="85">
        <v>0</v>
      </c>
      <c r="AD83" s="85">
        <f>[1]Н0815_1037000158513_12_69_0!K82</f>
        <v>1.32632883</v>
      </c>
      <c r="AE83" s="85">
        <f t="shared" si="69"/>
        <v>0</v>
      </c>
      <c r="AF83" s="85">
        <f t="shared" si="69"/>
        <v>0</v>
      </c>
      <c r="AG83" s="85">
        <f t="shared" si="69"/>
        <v>0</v>
      </c>
      <c r="AH83" s="85">
        <f t="shared" si="69"/>
        <v>0</v>
      </c>
      <c r="AI83" s="85">
        <f t="shared" si="69"/>
        <v>0</v>
      </c>
      <c r="AJ83" s="85">
        <f t="shared" si="70"/>
        <v>0</v>
      </c>
      <c r="AK83" s="85">
        <v>0</v>
      </c>
      <c r="AL83" s="85">
        <v>0</v>
      </c>
      <c r="AM83" s="85">
        <v>0</v>
      </c>
      <c r="AN83" s="85">
        <v>0</v>
      </c>
      <c r="AO83" s="85">
        <f t="shared" si="71"/>
        <v>0</v>
      </c>
      <c r="AP83" s="85">
        <v>0</v>
      </c>
      <c r="AQ83" s="85">
        <v>0</v>
      </c>
      <c r="AR83" s="85">
        <v>0</v>
      </c>
      <c r="AS83" s="85">
        <v>0</v>
      </c>
      <c r="AT83" s="85">
        <f t="shared" si="72"/>
        <v>0</v>
      </c>
      <c r="AU83" s="85">
        <v>0</v>
      </c>
      <c r="AV83" s="85">
        <v>0</v>
      </c>
      <c r="AW83" s="85">
        <v>0</v>
      </c>
      <c r="AX83" s="85">
        <v>0</v>
      </c>
      <c r="AY83" s="85">
        <f t="shared" si="73"/>
        <v>0</v>
      </c>
      <c r="AZ83" s="85">
        <v>0</v>
      </c>
      <c r="BA83" s="85">
        <v>0</v>
      </c>
      <c r="BB83" s="85">
        <v>0</v>
      </c>
      <c r="BC83" s="85">
        <v>0</v>
      </c>
      <c r="BD83" s="89"/>
      <c r="BE83" s="89"/>
    </row>
    <row r="84" spans="1:58" ht="31.5" x14ac:dyDescent="0.2">
      <c r="A84" s="83" t="s">
        <v>184</v>
      </c>
      <c r="B84" s="86" t="str">
        <f>[1]Н0815_1037000158513_10_69_0!B83</f>
        <v>Приобретение легкового служебного автомобиля</v>
      </c>
      <c r="C84" s="86" t="str">
        <f>[1]Н0815_1037000158513_10_69_0!C83</f>
        <v>J_0000007035</v>
      </c>
      <c r="D84" s="85">
        <f>[1]Н0815_1037000158513_10_69_0!S83</f>
        <v>0.5153565</v>
      </c>
      <c r="E84" s="85">
        <f t="shared" si="64"/>
        <v>0</v>
      </c>
      <c r="F84" s="85">
        <f t="shared" si="64"/>
        <v>0</v>
      </c>
      <c r="G84" s="85">
        <f t="shared" si="64"/>
        <v>0</v>
      </c>
      <c r="H84" s="85">
        <f t="shared" si="64"/>
        <v>0</v>
      </c>
      <c r="I84" s="85">
        <f t="shared" si="64"/>
        <v>0</v>
      </c>
      <c r="J84" s="85">
        <f t="shared" si="65"/>
        <v>0</v>
      </c>
      <c r="K84" s="85">
        <v>0</v>
      </c>
      <c r="L84" s="85">
        <v>0</v>
      </c>
      <c r="M84" s="85">
        <v>0</v>
      </c>
      <c r="N84" s="85">
        <f t="shared" si="74"/>
        <v>0</v>
      </c>
      <c r="O84" s="85">
        <f t="shared" si="66"/>
        <v>0</v>
      </c>
      <c r="P84" s="85">
        <v>0</v>
      </c>
      <c r="Q84" s="85">
        <v>0</v>
      </c>
      <c r="R84" s="85">
        <v>0</v>
      </c>
      <c r="S84" s="85">
        <v>0</v>
      </c>
      <c r="T84" s="85">
        <f t="shared" si="67"/>
        <v>0</v>
      </c>
      <c r="U84" s="85">
        <v>0</v>
      </c>
      <c r="V84" s="85">
        <v>0</v>
      </c>
      <c r="W84" s="85">
        <v>0</v>
      </c>
      <c r="X84" s="85">
        <v>0</v>
      </c>
      <c r="Y84" s="85">
        <f t="shared" si="68"/>
        <v>0</v>
      </c>
      <c r="Z84" s="85">
        <v>0</v>
      </c>
      <c r="AA84" s="85">
        <v>0</v>
      </c>
      <c r="AB84" s="85">
        <v>0</v>
      </c>
      <c r="AC84" s="85">
        <v>0</v>
      </c>
      <c r="AD84" s="85">
        <f>[1]Н0815_1037000158513_12_69_0!K83</f>
        <v>0.42946374999999998</v>
      </c>
      <c r="AE84" s="85">
        <f t="shared" si="69"/>
        <v>0</v>
      </c>
      <c r="AF84" s="85">
        <f t="shared" si="69"/>
        <v>0</v>
      </c>
      <c r="AG84" s="85">
        <f t="shared" si="69"/>
        <v>0</v>
      </c>
      <c r="AH84" s="85">
        <f t="shared" si="69"/>
        <v>0</v>
      </c>
      <c r="AI84" s="85">
        <f t="shared" si="69"/>
        <v>0</v>
      </c>
      <c r="AJ84" s="85">
        <f t="shared" si="70"/>
        <v>0</v>
      </c>
      <c r="AK84" s="85">
        <v>0</v>
      </c>
      <c r="AL84" s="85">
        <v>0</v>
      </c>
      <c r="AM84" s="85">
        <v>0</v>
      </c>
      <c r="AN84" s="85">
        <v>0</v>
      </c>
      <c r="AO84" s="85">
        <f t="shared" si="71"/>
        <v>0</v>
      </c>
      <c r="AP84" s="85">
        <v>0</v>
      </c>
      <c r="AQ84" s="85">
        <v>0</v>
      </c>
      <c r="AR84" s="85">
        <v>0</v>
      </c>
      <c r="AS84" s="85">
        <v>0</v>
      </c>
      <c r="AT84" s="85">
        <f t="shared" si="72"/>
        <v>0</v>
      </c>
      <c r="AU84" s="85">
        <v>0</v>
      </c>
      <c r="AV84" s="85">
        <v>0</v>
      </c>
      <c r="AW84" s="85">
        <v>0</v>
      </c>
      <c r="AX84" s="85">
        <v>0</v>
      </c>
      <c r="AY84" s="85">
        <f t="shared" si="73"/>
        <v>0</v>
      </c>
      <c r="AZ84" s="85">
        <v>0</v>
      </c>
      <c r="BA84" s="85">
        <v>0</v>
      </c>
      <c r="BB84" s="85">
        <v>0</v>
      </c>
      <c r="BC84" s="85">
        <v>0</v>
      </c>
      <c r="BD84" s="82" t="e">
        <f>SUM(#REF!,#REF!,#REF!,#REF!,#REF!)</f>
        <v>#REF!</v>
      </c>
      <c r="BE84" s="82" t="e">
        <f>SUM(#REF!,#REF!,#REF!,#REF!,#REF!)</f>
        <v>#REF!</v>
      </c>
    </row>
    <row r="85" spans="1:58" ht="31.5" x14ac:dyDescent="0.2">
      <c r="A85" s="83" t="s">
        <v>185</v>
      </c>
      <c r="B85" s="86" t="str">
        <f>[1]Н0815_1037000158513_10_69_0!B84</f>
        <v>Приобретение передвижной парообразующей установки</v>
      </c>
      <c r="C85" s="86" t="str">
        <f>[1]Н0815_1037000158513_10_69_0!C84</f>
        <v>J_0000007063</v>
      </c>
      <c r="D85" s="85">
        <f>[1]Н0815_1037000158513_10_69_0!S84</f>
        <v>0</v>
      </c>
      <c r="E85" s="85">
        <f t="shared" si="64"/>
        <v>11.4</v>
      </c>
      <c r="F85" s="85">
        <f t="shared" si="64"/>
        <v>0</v>
      </c>
      <c r="G85" s="85">
        <f t="shared" si="64"/>
        <v>0</v>
      </c>
      <c r="H85" s="85">
        <f t="shared" si="64"/>
        <v>0</v>
      </c>
      <c r="I85" s="85">
        <f t="shared" si="64"/>
        <v>11.4</v>
      </c>
      <c r="J85" s="85">
        <f t="shared" si="65"/>
        <v>11.4</v>
      </c>
      <c r="K85" s="85">
        <v>0</v>
      </c>
      <c r="L85" s="85">
        <v>0</v>
      </c>
      <c r="M85" s="85">
        <v>0</v>
      </c>
      <c r="N85" s="85">
        <f t="shared" si="74"/>
        <v>11.4</v>
      </c>
      <c r="O85" s="85">
        <f t="shared" si="66"/>
        <v>0</v>
      </c>
      <c r="P85" s="85">
        <v>0</v>
      </c>
      <c r="Q85" s="85">
        <v>0</v>
      </c>
      <c r="R85" s="85">
        <v>0</v>
      </c>
      <c r="S85" s="85">
        <v>0</v>
      </c>
      <c r="T85" s="85">
        <f t="shared" si="67"/>
        <v>0</v>
      </c>
      <c r="U85" s="85">
        <v>0</v>
      </c>
      <c r="V85" s="85">
        <v>0</v>
      </c>
      <c r="W85" s="85">
        <v>0</v>
      </c>
      <c r="X85" s="85">
        <v>0</v>
      </c>
      <c r="Y85" s="85">
        <f t="shared" si="68"/>
        <v>0</v>
      </c>
      <c r="Z85" s="85">
        <v>0</v>
      </c>
      <c r="AA85" s="85">
        <v>0</v>
      </c>
      <c r="AB85" s="85">
        <v>0</v>
      </c>
      <c r="AC85" s="85">
        <v>0</v>
      </c>
      <c r="AD85" s="85">
        <f>[1]Н0815_1037000158513_12_69_0!K84</f>
        <v>0</v>
      </c>
      <c r="AE85" s="85">
        <f t="shared" si="69"/>
        <v>9.5</v>
      </c>
      <c r="AF85" s="85">
        <f t="shared" si="69"/>
        <v>0</v>
      </c>
      <c r="AG85" s="85">
        <f t="shared" si="69"/>
        <v>0</v>
      </c>
      <c r="AH85" s="85">
        <f t="shared" si="69"/>
        <v>0</v>
      </c>
      <c r="AI85" s="85">
        <f t="shared" si="69"/>
        <v>9.5</v>
      </c>
      <c r="AJ85" s="85">
        <f t="shared" si="70"/>
        <v>9.5</v>
      </c>
      <c r="AK85" s="85">
        <v>0</v>
      </c>
      <c r="AL85" s="85">
        <v>0</v>
      </c>
      <c r="AM85" s="85">
        <v>0</v>
      </c>
      <c r="AN85" s="85">
        <v>9.5</v>
      </c>
      <c r="AO85" s="85">
        <f t="shared" si="71"/>
        <v>0</v>
      </c>
      <c r="AP85" s="85">
        <v>0</v>
      </c>
      <c r="AQ85" s="85">
        <v>0</v>
      </c>
      <c r="AR85" s="85">
        <v>0</v>
      </c>
      <c r="AS85" s="85">
        <v>0</v>
      </c>
      <c r="AT85" s="85">
        <f t="shared" si="72"/>
        <v>0</v>
      </c>
      <c r="AU85" s="85">
        <v>0</v>
      </c>
      <c r="AV85" s="85">
        <v>0</v>
      </c>
      <c r="AW85" s="85">
        <v>0</v>
      </c>
      <c r="AX85" s="85">
        <v>0</v>
      </c>
      <c r="AY85" s="85">
        <f t="shared" si="73"/>
        <v>0</v>
      </c>
      <c r="AZ85" s="85">
        <v>0</v>
      </c>
      <c r="BA85" s="85">
        <v>0</v>
      </c>
      <c r="BB85" s="85">
        <v>0</v>
      </c>
      <c r="BC85" s="85">
        <v>0</v>
      </c>
      <c r="BD85" s="82" t="e">
        <f>SUM(#REF!,#REF!,#REF!,#REF!,#REF!)</f>
        <v>#REF!</v>
      </c>
      <c r="BE85" s="82" t="e">
        <f>SUM(#REF!,#REF!,#REF!,#REF!,#REF!)</f>
        <v>#REF!</v>
      </c>
      <c r="BF85" s="90">
        <v>11.66594242</v>
      </c>
    </row>
    <row r="86" spans="1:58" ht="31.5" x14ac:dyDescent="0.2">
      <c r="A86" s="83" t="s">
        <v>185</v>
      </c>
      <c r="B86" s="86" t="str">
        <f>[1]Н0815_1037000158513_10_69_0!B85</f>
        <v>Строительство склада для хранения электротехнической продукции</v>
      </c>
      <c r="C86" s="86" t="str">
        <f>[1]Н0815_1037000158513_10_69_0!C85</f>
        <v>J_0000000858</v>
      </c>
      <c r="D86" s="85">
        <f>[1]Н0815_1037000158513_10_69_0!S85</f>
        <v>0</v>
      </c>
      <c r="E86" s="85">
        <f t="shared" si="64"/>
        <v>5.7000000000000002E-2</v>
      </c>
      <c r="F86" s="85">
        <f t="shared" si="64"/>
        <v>5.1000000000000004E-2</v>
      </c>
      <c r="G86" s="85">
        <f t="shared" si="64"/>
        <v>6.0000000000000001E-3</v>
      </c>
      <c r="H86" s="85">
        <f t="shared" si="64"/>
        <v>0</v>
      </c>
      <c r="I86" s="85">
        <f t="shared" si="64"/>
        <v>0</v>
      </c>
      <c r="J86" s="85">
        <f t="shared" si="65"/>
        <v>0</v>
      </c>
      <c r="K86" s="85">
        <v>0</v>
      </c>
      <c r="L86" s="85">
        <v>0</v>
      </c>
      <c r="M86" s="85">
        <v>0</v>
      </c>
      <c r="N86" s="85">
        <v>0</v>
      </c>
      <c r="O86" s="85">
        <f t="shared" si="66"/>
        <v>5.7000000000000002E-2</v>
      </c>
      <c r="P86" s="85">
        <v>5.1000000000000004E-2</v>
      </c>
      <c r="Q86" s="85">
        <v>6.0000000000000001E-3</v>
      </c>
      <c r="R86" s="85">
        <v>0</v>
      </c>
      <c r="S86" s="85">
        <v>0</v>
      </c>
      <c r="T86" s="85">
        <f t="shared" si="67"/>
        <v>0</v>
      </c>
      <c r="U86" s="85">
        <v>0</v>
      </c>
      <c r="V86" s="85">
        <v>0</v>
      </c>
      <c r="W86" s="85">
        <v>0</v>
      </c>
      <c r="X86" s="85">
        <v>0</v>
      </c>
      <c r="Y86" s="85">
        <f t="shared" si="68"/>
        <v>0</v>
      </c>
      <c r="Z86" s="85">
        <v>0</v>
      </c>
      <c r="AA86" s="85">
        <v>0</v>
      </c>
      <c r="AB86" s="85">
        <v>0</v>
      </c>
      <c r="AC86" s="85">
        <v>0</v>
      </c>
      <c r="AD86" s="85">
        <f>[1]Н0815_1037000158513_12_69_0!K85</f>
        <v>0</v>
      </c>
      <c r="AE86" s="85">
        <f t="shared" si="69"/>
        <v>4.8500000000000001E-2</v>
      </c>
      <c r="AF86" s="85">
        <f t="shared" si="69"/>
        <v>4.2500000000000003E-2</v>
      </c>
      <c r="AG86" s="85">
        <f t="shared" si="69"/>
        <v>6.0000000000000001E-3</v>
      </c>
      <c r="AH86" s="85">
        <f t="shared" si="69"/>
        <v>0</v>
      </c>
      <c r="AI86" s="85">
        <v>0</v>
      </c>
      <c r="AJ86" s="85">
        <f t="shared" si="70"/>
        <v>0</v>
      </c>
      <c r="AK86" s="85">
        <v>0</v>
      </c>
      <c r="AL86" s="85">
        <v>0</v>
      </c>
      <c r="AM86" s="85">
        <v>0</v>
      </c>
      <c r="AN86" s="85">
        <v>0</v>
      </c>
      <c r="AO86" s="85">
        <f t="shared" si="71"/>
        <v>4.8500000000000001E-2</v>
      </c>
      <c r="AP86" s="85">
        <v>4.2500000000000003E-2</v>
      </c>
      <c r="AQ86" s="85">
        <v>6.0000000000000001E-3</v>
      </c>
      <c r="AR86" s="85">
        <v>0</v>
      </c>
      <c r="AS86" s="85">
        <v>0</v>
      </c>
      <c r="AT86" s="85">
        <f t="shared" si="72"/>
        <v>0</v>
      </c>
      <c r="AU86" s="85">
        <v>0</v>
      </c>
      <c r="AV86" s="85">
        <v>0</v>
      </c>
      <c r="AW86" s="85">
        <v>0</v>
      </c>
      <c r="AX86" s="85">
        <v>0</v>
      </c>
      <c r="AY86" s="85">
        <f t="shared" si="73"/>
        <v>0</v>
      </c>
      <c r="AZ86" s="85">
        <v>0</v>
      </c>
      <c r="BA86" s="85">
        <v>0</v>
      </c>
      <c r="BB86" s="85">
        <v>0</v>
      </c>
      <c r="BC86" s="85">
        <v>0</v>
      </c>
      <c r="BD86" s="82"/>
      <c r="BE86" s="82"/>
      <c r="BF86" s="90"/>
    </row>
    <row r="87" spans="1:58" ht="47.25" x14ac:dyDescent="0.2">
      <c r="A87" s="83" t="s">
        <v>186</v>
      </c>
      <c r="B87" s="86" t="str">
        <f>[1]Н0815_1037000158513_10_69_0!B86</f>
        <v>Разработка программного обеспечения "Геоинформационная система городских электрических сетей" (блок №5)</v>
      </c>
      <c r="C87" s="86" t="str">
        <f>[1]Н0815_1037000158513_10_69_0!C86</f>
        <v>J_0000007046</v>
      </c>
      <c r="D87" s="85">
        <f>[1]Н0815_1037000158513_10_69_0!S86</f>
        <v>2.4</v>
      </c>
      <c r="E87" s="85">
        <f t="shared" si="64"/>
        <v>1.7273399999999999</v>
      </c>
      <c r="F87" s="85">
        <f t="shared" si="64"/>
        <v>0</v>
      </c>
      <c r="G87" s="85">
        <f t="shared" si="64"/>
        <v>0</v>
      </c>
      <c r="H87" s="85">
        <f t="shared" si="64"/>
        <v>0</v>
      </c>
      <c r="I87" s="85">
        <f t="shared" si="64"/>
        <v>1.7273399999999999</v>
      </c>
      <c r="J87" s="85">
        <f t="shared" si="65"/>
        <v>0</v>
      </c>
      <c r="K87" s="85">
        <v>0</v>
      </c>
      <c r="L87" s="85">
        <v>0</v>
      </c>
      <c r="M87" s="85">
        <v>0</v>
      </c>
      <c r="N87" s="85">
        <v>0</v>
      </c>
      <c r="O87" s="85">
        <f t="shared" si="66"/>
        <v>1.7273399999999999</v>
      </c>
      <c r="P87" s="85">
        <v>0</v>
      </c>
      <c r="Q87" s="85">
        <v>0</v>
      </c>
      <c r="R87" s="85">
        <v>0</v>
      </c>
      <c r="S87" s="85">
        <v>1.7273399999999999</v>
      </c>
      <c r="T87" s="85">
        <f t="shared" si="67"/>
        <v>0</v>
      </c>
      <c r="U87" s="85">
        <v>0</v>
      </c>
      <c r="V87" s="85">
        <v>0</v>
      </c>
      <c r="W87" s="85">
        <v>0</v>
      </c>
      <c r="X87" s="85">
        <v>0</v>
      </c>
      <c r="Y87" s="85">
        <f t="shared" si="68"/>
        <v>0</v>
      </c>
      <c r="Z87" s="85">
        <v>0</v>
      </c>
      <c r="AA87" s="85">
        <v>0</v>
      </c>
      <c r="AB87" s="85">
        <v>0</v>
      </c>
      <c r="AC87" s="85">
        <v>0</v>
      </c>
      <c r="AD87" s="85">
        <f>[1]Н0815_1037000158513_12_69_0!K86</f>
        <v>2</v>
      </c>
      <c r="AE87" s="85">
        <f t="shared" si="69"/>
        <v>1.4394499999999999</v>
      </c>
      <c r="AF87" s="85">
        <f t="shared" si="69"/>
        <v>0</v>
      </c>
      <c r="AG87" s="85">
        <f t="shared" si="69"/>
        <v>0</v>
      </c>
      <c r="AH87" s="85">
        <f t="shared" si="69"/>
        <v>0</v>
      </c>
      <c r="AI87" s="85">
        <f t="shared" si="69"/>
        <v>1.4394499999999999</v>
      </c>
      <c r="AJ87" s="85">
        <f t="shared" si="70"/>
        <v>0</v>
      </c>
      <c r="AK87" s="85">
        <v>0</v>
      </c>
      <c r="AL87" s="85">
        <v>0</v>
      </c>
      <c r="AM87" s="85">
        <v>0</v>
      </c>
      <c r="AN87" s="85">
        <v>0</v>
      </c>
      <c r="AO87" s="85">
        <f t="shared" si="71"/>
        <v>1.4394499999999999</v>
      </c>
      <c r="AP87" s="85">
        <v>0</v>
      </c>
      <c r="AQ87" s="85">
        <v>0</v>
      </c>
      <c r="AR87" s="85">
        <v>0</v>
      </c>
      <c r="AS87" s="85">
        <v>1.4394499999999999</v>
      </c>
      <c r="AT87" s="85">
        <f t="shared" si="72"/>
        <v>0</v>
      </c>
      <c r="AU87" s="85">
        <v>0</v>
      </c>
      <c r="AV87" s="85">
        <v>0</v>
      </c>
      <c r="AW87" s="85">
        <v>0</v>
      </c>
      <c r="AX87" s="85">
        <v>0</v>
      </c>
      <c r="AY87" s="85">
        <f t="shared" si="73"/>
        <v>0</v>
      </c>
      <c r="AZ87" s="85">
        <v>0</v>
      </c>
      <c r="BA87" s="85">
        <v>0</v>
      </c>
      <c r="BB87" s="85">
        <v>0</v>
      </c>
      <c r="BC87" s="85">
        <v>0</v>
      </c>
      <c r="BD87" s="82" t="e">
        <f>SUM(#REF!,#REF!,#REF!,#REF!,#REF!)</f>
        <v>#REF!</v>
      </c>
      <c r="BE87" s="82" t="e">
        <f>SUM(#REF!,#REF!,#REF!,#REF!,#REF!)</f>
        <v>#REF!</v>
      </c>
    </row>
    <row r="88" spans="1:58" ht="15" x14ac:dyDescent="0.2">
      <c r="M88" s="3"/>
      <c r="BE88" s="82" t="e">
        <f>SUM(#REF!,#REF!,#REF!,#REF!,#REF!)</f>
        <v>#REF!</v>
      </c>
    </row>
    <row r="89" spans="1:58" ht="18.75" x14ac:dyDescent="0.2">
      <c r="B89" s="91" t="s">
        <v>187</v>
      </c>
      <c r="C89" s="92"/>
      <c r="D89" s="92"/>
      <c r="E89" s="93"/>
      <c r="F89" s="94"/>
      <c r="G89" s="94"/>
      <c r="H89" s="95"/>
      <c r="I89" s="96"/>
      <c r="J89" s="96"/>
      <c r="K89" s="96"/>
      <c r="L89" s="96"/>
      <c r="M89" s="96"/>
      <c r="N89" s="94"/>
      <c r="O89" s="94"/>
      <c r="P89" s="94"/>
      <c r="Q89" s="94"/>
      <c r="R89" s="94"/>
      <c r="S89" s="94"/>
      <c r="T89" s="97"/>
      <c r="U89" s="94"/>
      <c r="V89" s="93"/>
      <c r="W89" s="94"/>
      <c r="X89" s="94"/>
      <c r="Y89" s="94"/>
      <c r="Z89" s="94"/>
      <c r="AA89" s="94"/>
      <c r="AB89" s="94"/>
      <c r="AC89" s="94"/>
      <c r="AD89" s="94"/>
      <c r="AE89" s="94"/>
      <c r="AF89" s="94"/>
      <c r="AG89" s="98"/>
      <c r="AH89" s="94"/>
      <c r="AI89" s="94"/>
      <c r="AJ89" s="94"/>
      <c r="AK89" s="94"/>
      <c r="AL89" s="94"/>
      <c r="AM89" s="94"/>
      <c r="AN89" s="94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</row>
    <row r="90" spans="1:58" ht="14.25" customHeight="1" x14ac:dyDescent="0.2">
      <c r="B90" s="91"/>
      <c r="C90" s="92"/>
      <c r="D90" s="92"/>
      <c r="E90" s="99"/>
      <c r="F90" s="91"/>
      <c r="G90" s="91"/>
      <c r="H90" s="95"/>
      <c r="I90" s="96"/>
      <c r="J90" s="96"/>
      <c r="K90" s="96"/>
      <c r="L90" s="96"/>
      <c r="M90" s="100"/>
      <c r="N90" s="91"/>
      <c r="O90" s="96"/>
      <c r="P90" s="96"/>
      <c r="Q90" s="96"/>
      <c r="R90" s="96"/>
      <c r="S90" s="91"/>
      <c r="T90" s="101"/>
      <c r="U90" s="101"/>
      <c r="V90" s="101"/>
      <c r="W90" s="101"/>
      <c r="X90" s="99"/>
      <c r="Y90" s="101"/>
      <c r="Z90" s="101"/>
      <c r="AA90" s="101"/>
      <c r="AB90" s="101"/>
      <c r="AC90" s="99"/>
      <c r="AD90" s="102"/>
      <c r="AE90" s="99"/>
      <c r="AF90" s="91"/>
      <c r="AG90" s="99"/>
      <c r="AH90" s="95"/>
      <c r="AI90" s="96"/>
      <c r="AJ90" s="96"/>
      <c r="AK90" s="96"/>
      <c r="AL90" s="96"/>
      <c r="AM90" s="96"/>
      <c r="AN90" s="91"/>
      <c r="AO90" s="96"/>
      <c r="AP90" s="96"/>
      <c r="AQ90" s="96"/>
      <c r="AR90" s="96"/>
      <c r="AS90" s="91"/>
      <c r="AT90" s="96"/>
      <c r="AU90" s="96"/>
      <c r="AV90" s="96"/>
      <c r="AW90" s="96"/>
      <c r="AX90" s="91"/>
      <c r="AY90" s="96"/>
      <c r="AZ90" s="96"/>
      <c r="BA90" s="96"/>
      <c r="BB90" s="96"/>
      <c r="BC90" s="91"/>
    </row>
    <row r="91" spans="1:58" ht="18.75" x14ac:dyDescent="0.2">
      <c r="B91" s="94" t="s">
        <v>188</v>
      </c>
      <c r="C91" s="94"/>
      <c r="D91" s="103"/>
      <c r="E91" s="93"/>
      <c r="F91" s="94"/>
      <c r="G91" s="94"/>
      <c r="H91" s="95"/>
      <c r="I91" s="96"/>
      <c r="J91" s="96"/>
      <c r="K91" s="96"/>
      <c r="L91" s="96"/>
      <c r="M91" s="100"/>
      <c r="N91" s="94"/>
      <c r="O91" s="94"/>
      <c r="P91" s="94"/>
      <c r="Q91" s="94"/>
      <c r="R91" s="94"/>
      <c r="S91" s="94"/>
      <c r="T91" s="97"/>
      <c r="U91" s="94"/>
      <c r="V91" s="93"/>
      <c r="W91" s="94"/>
      <c r="X91" s="94"/>
      <c r="Y91" s="94"/>
      <c r="Z91" s="94"/>
      <c r="AA91" s="94"/>
      <c r="AB91" s="94"/>
      <c r="AC91" s="94"/>
      <c r="AD91" s="94"/>
      <c r="AE91" s="94"/>
      <c r="AF91" s="94"/>
      <c r="AG91" s="98"/>
      <c r="AH91" s="94"/>
      <c r="AI91" s="94"/>
      <c r="AJ91" s="94"/>
      <c r="AK91" s="94"/>
      <c r="AL91" s="94"/>
      <c r="AM91" s="94"/>
      <c r="AN91" s="94"/>
      <c r="AO91" s="94"/>
      <c r="AP91" s="94"/>
      <c r="AQ91" s="94"/>
      <c r="AR91" s="94"/>
      <c r="AS91" s="94"/>
      <c r="AT91" s="94"/>
      <c r="AU91" s="94"/>
      <c r="AV91" s="94"/>
      <c r="AW91" s="94"/>
      <c r="AX91" s="94"/>
      <c r="AY91" s="94"/>
      <c r="AZ91" s="94"/>
      <c r="BA91" s="94"/>
      <c r="BB91" s="94"/>
      <c r="BC91" s="94"/>
    </row>
    <row r="92" spans="1:58" ht="12.75" customHeight="1" x14ac:dyDescent="0.2">
      <c r="B92" s="91"/>
      <c r="C92" s="92"/>
      <c r="D92" s="92"/>
      <c r="E92" s="99"/>
      <c r="F92" s="91"/>
      <c r="G92" s="91"/>
      <c r="H92" s="95"/>
      <c r="I92" s="96"/>
      <c r="J92" s="104"/>
      <c r="K92" s="96"/>
      <c r="L92" s="96"/>
      <c r="M92" s="100"/>
      <c r="N92" s="91"/>
      <c r="O92" s="96"/>
      <c r="P92" s="96"/>
      <c r="Q92" s="96"/>
      <c r="R92" s="96"/>
      <c r="S92" s="91"/>
      <c r="T92" s="101"/>
      <c r="U92" s="101"/>
      <c r="V92" s="101"/>
      <c r="W92" s="101"/>
      <c r="X92" s="99"/>
      <c r="Y92" s="101"/>
      <c r="Z92" s="101"/>
      <c r="AA92" s="101"/>
      <c r="AB92" s="101"/>
      <c r="AC92" s="99"/>
      <c r="AD92" s="102"/>
      <c r="AE92" s="99"/>
      <c r="AF92" s="91"/>
      <c r="AG92" s="99"/>
      <c r="AH92" s="95"/>
      <c r="AI92" s="96"/>
      <c r="AJ92" s="96"/>
      <c r="AK92" s="96"/>
      <c r="AL92" s="96"/>
      <c r="AM92" s="96"/>
      <c r="AN92" s="91"/>
      <c r="AO92" s="96"/>
      <c r="AP92" s="96"/>
      <c r="AQ92" s="96"/>
      <c r="AR92" s="96"/>
      <c r="AS92" s="91"/>
      <c r="AT92" s="96"/>
      <c r="AU92" s="96"/>
      <c r="AV92" s="96"/>
      <c r="AW92" s="96"/>
      <c r="AX92" s="91"/>
      <c r="AY92" s="96"/>
      <c r="AZ92" s="96"/>
      <c r="BA92" s="96"/>
      <c r="BB92" s="96"/>
      <c r="BC92" s="91"/>
    </row>
    <row r="93" spans="1:58" ht="37.5" x14ac:dyDescent="0.2">
      <c r="B93" s="91" t="s">
        <v>189</v>
      </c>
      <c r="C93" s="92"/>
      <c r="D93" s="92"/>
      <c r="E93" s="93"/>
      <c r="F93" s="94"/>
      <c r="G93" s="94"/>
      <c r="H93" s="95"/>
      <c r="I93" s="96"/>
      <c r="J93" s="96"/>
      <c r="K93" s="96"/>
      <c r="L93" s="96"/>
      <c r="M93" s="100"/>
      <c r="N93" s="94"/>
      <c r="O93" s="94"/>
      <c r="P93" s="94"/>
      <c r="Q93" s="94"/>
      <c r="R93" s="94"/>
      <c r="S93" s="94"/>
      <c r="T93" s="97"/>
      <c r="U93" s="94"/>
      <c r="V93" s="93"/>
      <c r="W93" s="94"/>
      <c r="X93" s="94"/>
      <c r="Y93" s="94"/>
      <c r="Z93" s="94"/>
      <c r="AA93" s="94"/>
      <c r="AB93" s="94"/>
      <c r="AC93" s="94"/>
      <c r="AD93" s="94"/>
      <c r="AE93" s="94"/>
      <c r="AF93" s="94"/>
      <c r="AG93" s="98"/>
      <c r="AH93" s="94"/>
      <c r="AI93" s="94"/>
      <c r="AJ93" s="94"/>
      <c r="AK93" s="94"/>
      <c r="AL93" s="94"/>
      <c r="AM93" s="94"/>
      <c r="AN93" s="94"/>
      <c r="AO93" s="94"/>
      <c r="AP93" s="94"/>
      <c r="AQ93" s="94"/>
      <c r="AR93" s="94"/>
      <c r="AS93" s="94"/>
      <c r="AT93" s="94"/>
      <c r="AU93" s="94"/>
      <c r="AV93" s="94"/>
      <c r="AW93" s="94"/>
      <c r="AX93" s="94"/>
      <c r="AY93" s="94"/>
      <c r="AZ93" s="94"/>
      <c r="BA93" s="94"/>
      <c r="BB93" s="94"/>
      <c r="BC93" s="94"/>
    </row>
  </sheetData>
  <autoFilter ref="A21:CJ89"/>
  <mergeCells count="34">
    <mergeCell ref="B91:C91"/>
    <mergeCell ref="E91:G91"/>
    <mergeCell ref="N91:BC91"/>
    <mergeCell ref="E93:G93"/>
    <mergeCell ref="N93:BC93"/>
    <mergeCell ref="AE19:AI19"/>
    <mergeCell ref="AJ19:AN19"/>
    <mergeCell ref="AO19:AS19"/>
    <mergeCell ref="AT19:AX19"/>
    <mergeCell ref="AY19:BC19"/>
    <mergeCell ref="E89:G89"/>
    <mergeCell ref="N89:BC89"/>
    <mergeCell ref="E19:I19"/>
    <mergeCell ref="J19:N19"/>
    <mergeCell ref="O19:S19"/>
    <mergeCell ref="T19:X19"/>
    <mergeCell ref="Y19:AC19"/>
    <mergeCell ref="AD19:AD20"/>
    <mergeCell ref="A12:BC12"/>
    <mergeCell ref="A13:BC13"/>
    <mergeCell ref="A17:A20"/>
    <mergeCell ref="B17:B20"/>
    <mergeCell ref="C17:C20"/>
    <mergeCell ref="D17:AC17"/>
    <mergeCell ref="AD17:BC17"/>
    <mergeCell ref="E18:AC18"/>
    <mergeCell ref="AE18:BC18"/>
    <mergeCell ref="D19:D20"/>
    <mergeCell ref="A4:BC4"/>
    <mergeCell ref="A5:BC5"/>
    <mergeCell ref="A6:BC6"/>
    <mergeCell ref="A7:BC7"/>
    <mergeCell ref="A9:BC9"/>
    <mergeCell ref="A11:BC11"/>
  </mergeCells>
  <pageMargins left="0.59055118110236227" right="0.19685039370078741" top="0.19685039370078741" bottom="0.19685039370078741" header="0.27559055118110237" footer="0.27559055118110237"/>
  <pageSetup paperSize="8" scale="53" fitToWidth="2" fitToHeight="0" orientation="landscape" r:id="rId1"/>
  <headerFooter alignWithMargins="0">
    <oddHeader>&amp;L&amp;"Arial,обычный"&amp;6Подготовлено с использованием системы ГАРАНТ</oddHeader>
  </headerFooter>
  <colBreaks count="1" manualBreakCount="1">
    <brk id="19" max="8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Н0815_1037000158513_17_69_0</vt:lpstr>
      <vt:lpstr>Н0815_1037000158513_17_69_0!Заголовки_для_печати</vt:lpstr>
      <vt:lpstr>Н0815_1037000158513_17_69_0!Область_печати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2023-08-15T00:49:34Z</dcterms:created>
  <dcterms:modified xsi:type="dcterms:W3CDTF">2023-08-15T00:49:42Z</dcterms:modified>
</cp:coreProperties>
</file>