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4кв.2022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J55" i="97" l="1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<sst xmlns="http://schemas.openxmlformats.org/spreadsheetml/2006/main" count="1420" uniqueCount="378">
  <si>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</si>
  <si>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</si>
  <si>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</si>
  <si>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</si>
  <si>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</si>
  <si>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</si>
  <si>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</si>
  <si>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</si>
  <si>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</si>
  <si>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</si>
  <si>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</si>
  <si>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</si>
  <si>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</si>
  <si>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</si>
  <si>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</si>
  <si>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</si>
  <si>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</si>
  <si>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</si>
  <si>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</si>
  <si>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</si>
  <si>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</si>
  <si>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</si>
  <si>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</si>
  <si>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</si>
  <si>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</si>
  <si>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</si>
  <si>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</si>
  <si>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</si>
  <si>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</si>
  <si>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</si>
  <si>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</si>
  <si>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</si>
  <si>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</si>
  <si>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</si>
  <si>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</si>
  <si>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</si>
  <si>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</si>
  <si>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</si>
  <si>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</si>
  <si>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</si>
  <si>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</si>
  <si>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</si>
  <si>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</si>
  <si>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</si>
  <si>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</si>
  <si>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</si>
  <si>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</si>
  <si>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</si>
  <si>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</si>
  <si>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</si>
  <si>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</si>
  <si>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</si>
  <si>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</si>
  <si>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</si>
  <si>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</si>
  <si>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</si>
  <si>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</si>
  <si>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</si>
  <si>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</si>
  <si>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</si>
  <si>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</si>
  <si>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</si>
  <si>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</si>
  <si>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</si>
  <si>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</si>
  <si>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</si>
  <si>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</si>
  <si>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</si>
  <si>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</si>
  <si>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</si>
  <si>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</si>
  <si>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</si>
  <si>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</si>
  <si>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</si>
  <si>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</si>
  <si>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</si>
  <si>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</si>
  <si>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</si>
  <si>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</si>
  <si>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</si>
  <si>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</si>
  <si>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</si>
  <si>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</si>
  <si>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</si>
  <si>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</si>
  <si>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</si>
  <si>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</si>
  <si>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</si>
  <si>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</si>
  <si>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</si>
  <si>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</si>
  <si>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</si>
  <si>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</si>
  <si>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</si>
  <si>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</si>
  <si>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</si>
  <si>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</si>
  <si>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</si>
  <si>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</si>
  <si>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</si>
  <si>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</si>
  <si>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</si>
  <si>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</si>
  <si>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</si>
  <si>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</si>
  <si>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</si>
  <si>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</si>
  <si>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</si>
  <si>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</si>
  <si>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</si>
  <si>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</si>
  <si>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</si>
  <si>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</si>
  <si>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</si>
  <si>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</si>
  <si>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</si>
  <si>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</si>
  <si>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</si>
  <si>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</si>
  <si>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</si>
  <si>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</si>
  <si>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</si>
  <si>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</si>
  <si>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</si>
  <si>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</si>
  <si>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</si>
  <si>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</si>
  <si>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</si>
  <si>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</si>
  <si>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</si>
  <si>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</si>
  <si>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</si>
  <si>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</si>
  <si>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</si>
  <si>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</si>
  <si>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</si>
  <si>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</si>
  <si>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</si>
  <si>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</si>
  <si>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</si>
  <si>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</si>
  <si>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</si>
  <si>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</si>
  <si>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</si>
  <si>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</si>
  <si>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</si>
  <si>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</si>
  <si>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</si>
  <si>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</si>
  <si>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</si>
  <si>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</si>
  <si>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</si>
  <si>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</si>
  <si>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</si>
  <si>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</si>
  <si>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</si>
  <si>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</si>
  <si>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</si>
  <si>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</si>
  <si>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</si>
  <si>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</si>
  <si>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</si>
  <si>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</si>
  <si>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</si>
  <si>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</si>
  <si>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</si>
  <si>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</si>
  <si>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</si>
  <si>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</si>
  <si>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</si>
  <si>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</si>
  <si>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</si>
  <si>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</si>
  <si>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</si>
  <si>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</si>
  <si>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</si>
  <si>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</si>
  <si>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</si>
  <si>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</si>
  <si>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</si>
  <si>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</si>
  <si>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</si>
  <si>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</si>
  <si>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</si>
  <si>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</si>
  <si>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</si>
  <si>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</si>
  <si>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</si>
  <si>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</si>
  <si>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</si>
  <si>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</si>
  <si>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</si>
  <si>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</si>
  <si>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</si>
  <si>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</si>
  <si>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</si>
  <si>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</si>
  <si>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</si>
  <si>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</si>
  <si>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</si>
  <si>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</si>
  <si>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</si>
  <si>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</si>
  <si>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</si>
  <si>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</si>
  <si>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</si>
  <si>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</si>
  <si>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</si>
  <si>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</si>
  <si>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</si>
  <si>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</si>
  <si>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</si>
  <si>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</si>
  <si>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</si>
  <si>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</si>
  <si>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</si>
  <si>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</si>
  <si>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</si>
  <si>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</si>
  <si>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</si>
  <si>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</si>
  <si>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</si>
  <si>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</si>
  <si>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</si>
  <si>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</si>
  <si>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</si>
  <si>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</si>
  <si>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</si>
  <si>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</si>
  <si>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</si>
  <si>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</si>
  <si>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</si>
  <si>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</si>
  <si>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</si>
  <si>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</si>
  <si>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</si>
  <si>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</si>
  <si>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</si>
  <si>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</si>
  <si>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</si>
  <si>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</si>
  <si>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</si>
  <si>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</si>
  <si>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</si>
  <si>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</si>
  <si>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</si>
  <si>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</si>
  <si>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</si>
  <si>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</si>
  <si>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</si>
  <si>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</si>
  <si>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</si>
  <si>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</si>
  <si>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</si>
  <si>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</si>
  <si>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</si>
  <si>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</si>
  <si>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</si>
  <si>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</si>
  <si>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</si>
  <si>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</si>
  <si>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</si>
  <si>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</si>
  <si>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</si>
  <si>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</si>
  <si>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</si>
  <si>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</si>
  <si>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</si>
  <si>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</si>
  <si>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</si>
  <si>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</si>
  <si>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</si>
  <si>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</si>
  <si>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</si>
  <si>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</si>
  <si>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</si>
  <si>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</si>
  <si>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</si>
  <si>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</si>
  <si>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</si>
  <si>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</si>
  <si>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</si>
  <si>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</si>
  <si>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</si>
  <si>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</si>
  <si>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</si>
  <si>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</si>
  <si>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</si>
  <si>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</si>
  <si>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</si>
  <si>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</si>
  <si>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</si>
  <si>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</si>
  <si>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</si>
  <si>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</si>
  <si>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</si>
  <si>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</si>
  <si>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</si>
  <si>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</si>
  <si>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</si>
  <si>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</si>
  <si>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</si>
  <si>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</si>
  <si>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</si>
  <si>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</si>
  <si>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</si>
  <si>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</si>
  <si>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</si>
  <si>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</si>
  <si>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</si>
  <si>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</si>
  <si>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</si>
  <si>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</si>
  <si>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</si>
  <si>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</si>
  <si>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</si>
  <si>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</si>
  <si>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</si>
  <si>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</si>
  <si>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</si>
  <si>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</si>
  <si>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</si>
  <si>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</si>
  <si>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</si>
  <si>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</si>
  <si>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</si>
  <si>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</si>
  <si>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</si>
  <si>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</si>
  <si>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</si>
  <si>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</si>
  <si>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</si>
  <si>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</si>
  <si>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</si>
  <si>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</si>
  <si>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</si>
  <si>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</si>
  <si>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</si>
  <si>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</si>
  <si>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</si>
  <si>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</si>
  <si>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</si>
  <si>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</si>
  <si>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</si>
  <si>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</si>
  <si>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</si>
  <si>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</si>
  <si>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</si>
  <si>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</si>
  <si>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</si>
  <si>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</si>
  <si>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</si>
  <si>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</si>
  <si>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</si>
  <si>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</si>
  <si>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</si>
  <si>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</si>
  <si>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</si>
  <si>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</si>
  <si>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</si>
  <si>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</si>
  <si>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</si>
  <si>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</si>
  <si>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</si>
  <si>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</si>
  <si>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</si>
  <si>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</si>
  <si>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</si>
  <si>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</si>
  <si>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</si>
  <si>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</si>
  <si>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</si>
  <si>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</si>
  <si>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Номинальный ток-2000 А
Номинальный ток отключения-40кА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</si>
  <si>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</t>
  </si>
  <si>
    <t>J_0000060024</t>
  </si>
  <si>
    <t>Установка учетов с АСКУЭ на границе балансовой принадлежности с потребителями, запитанными от ВЛ-0,4кВ</t>
  </si>
  <si>
    <t>Год раскрытия информации: 1, 2, 3, 4 квартал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</si>
</sst>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4" fontId="25" fillId="0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E16" sqref="E1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374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347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346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376</v>
      </c>
      <c r="E6" s="173"/>
      <c r="F6" s="173"/>
      <c r="G6" s="173"/>
      <c r="H6" s="173"/>
      <c r="I6" s="173"/>
      <c r="J6" s="174"/>
    </row>
    <row r="7" spans="1:10" x14ac:dyDescent="0.25">
      <c r="A7" s="169" t="s">
        <v>344</v>
      </c>
      <c r="B7" s="170"/>
      <c r="C7" s="171"/>
      <c r="D7" s="175" t="s">
        <v>375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345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>
        <v>244</v>
      </c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3484.32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>
        <v>593</v>
      </c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14516.64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/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18000.96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9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348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373</v>
      </c>
      <c r="E55" s="45"/>
      <c r="F55" s="45" t="s">
        <v>10</v>
      </c>
      <c r="G55" s="113" t="s">
        <v>291</v>
      </c>
      <c r="H55" s="117">
        <v>1649</v>
      </c>
      <c r="I55" s="132">
        <v>1.01</v>
      </c>
      <c r="J55" s="114">
        <f>E55*H55*I55</f>
        <v>0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8" activePane="bottomLeft" state="frozen"/>
      <selection pane="bottomLeft" activeCell="F7" sqref="F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349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0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0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0</v>
      </c>
      <c r="F7" s="189"/>
      <c r="G7" s="189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topLeftCell="A7" zoomScaleNormal="124" zoomScaleSheetLayoutView="100" workbookViewId="0">
      <selection activeCell="D11" sqref="D11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Установка учетов с АСКУЭ на границе балансовой принадлежности с потребителями, запитанными от ВЛ-0,4кВ</v>
      </c>
      <c r="C1" s="216"/>
      <c r="D1" s="216"/>
      <c r="G1" s="22"/>
      <c r="H1" s="22"/>
    </row>
    <row r="2" spans="1:14" ht="54.75" customHeight="1" x14ac:dyDescent="0.25">
      <c r="A2" s="217" t="s">
        <v>361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149">
        <f>т1!J26+т2!J64+т3!K74+т4!K62</f>
        <v>18000.96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150">
        <f>+D6*0.2</f>
        <v>3600.192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150">
        <f>SUM(D6:D7)</f>
        <v>21601.151999999998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0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151">
        <f>D8-D9</f>
        <v>21601.151999999998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2">
        <f>+D12+D13+D14+D15+D16+D17+D18+D19</f>
        <v>67314.430468000006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3">
        <v>0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152">
        <v>15518.11508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152">
        <f>16.626358188*1000</f>
        <v>16626.358188000002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152">
        <v>17210.156439999999</v>
      </c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152">
        <v>17959.800760000002</v>
      </c>
      <c r="E16" s="91"/>
      <c r="F16" s="91"/>
      <c r="G16" s="91"/>
      <c r="H16" s="92"/>
      <c r="I16" s="95">
        <v>104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1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1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1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24679.796036627176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2023-02-09T07:31:21Z</dcterms:modified>
</cp:coreProperties>
</file>