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" sheetId="2" r:id="rId1"/>
    <sheet name="6.2." sheetId="3" r:id="rId2"/>
    <sheet name="Лист1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\0" localSheetId="0">#REF!</definedName>
    <definedName name="\0" localSheetId="1">#REF!</definedName>
    <definedName name="\0">#REF!</definedName>
    <definedName name="\a">#REF!</definedName>
    <definedName name="\m">#REF!</definedName>
    <definedName name="\n">#REF!</definedName>
    <definedName name="\o">#REF!</definedName>
    <definedName name="_____C370000">#REF!</definedName>
    <definedName name="_____cap1">#REF!</definedName>
    <definedName name="_____SP1">[9]FES!#REF!</definedName>
    <definedName name="_____SP10">[9]FES!#REF!</definedName>
    <definedName name="_____SP11">[9]FES!#REF!</definedName>
    <definedName name="_____SP12">[9]FES!#REF!</definedName>
    <definedName name="_____SP13">[9]FES!#REF!</definedName>
    <definedName name="_____SP14">[9]FES!#REF!</definedName>
    <definedName name="_____SP15">[9]FES!#REF!</definedName>
    <definedName name="_____SP16">[9]FES!#REF!</definedName>
    <definedName name="_____SP17">[9]FES!#REF!</definedName>
    <definedName name="_____SP18">[9]FES!#REF!</definedName>
    <definedName name="_____SP19">[9]FES!#REF!</definedName>
    <definedName name="_____SP2">[9]FES!#REF!</definedName>
    <definedName name="_____SP20">[9]FES!#REF!</definedName>
    <definedName name="_____SP3">[9]FES!#REF!</definedName>
    <definedName name="_____SP4">[9]FES!#REF!</definedName>
    <definedName name="_____SP5">[9]FES!#REF!</definedName>
    <definedName name="_____SP7">[9]FES!#REF!</definedName>
    <definedName name="_____SP8">[9]FES!#REF!</definedName>
    <definedName name="_____SP9">[9]FES!#REF!</definedName>
    <definedName name="_____use1">#REF!</definedName>
    <definedName name="____C370000" localSheetId="1">#REF!</definedName>
    <definedName name="____cap1" localSheetId="1">#REF!</definedName>
    <definedName name="____SP1" localSheetId="1">[44]FES!#REF!</definedName>
    <definedName name="____SP10" localSheetId="1">[44]FES!#REF!</definedName>
    <definedName name="____SP11" localSheetId="1">[44]FES!#REF!</definedName>
    <definedName name="____SP12" localSheetId="1">[44]FES!#REF!</definedName>
    <definedName name="____SP13" localSheetId="1">[44]FES!#REF!</definedName>
    <definedName name="____SP14" localSheetId="1">[44]FES!#REF!</definedName>
    <definedName name="____SP15" localSheetId="1">[44]FES!#REF!</definedName>
    <definedName name="____SP16" localSheetId="1">[44]FES!#REF!</definedName>
    <definedName name="____SP17" localSheetId="1">[44]FES!#REF!</definedName>
    <definedName name="____SP18" localSheetId="1">[44]FES!#REF!</definedName>
    <definedName name="____SP19" localSheetId="1">[44]FES!#REF!</definedName>
    <definedName name="____SP2" localSheetId="1">[44]FES!#REF!</definedName>
    <definedName name="____SP20" localSheetId="1">[44]FES!#REF!</definedName>
    <definedName name="____SP3" localSheetId="1">[44]FES!#REF!</definedName>
    <definedName name="____SP4" localSheetId="1">[44]FES!#REF!</definedName>
    <definedName name="____SP5" localSheetId="1">[44]FES!#REF!</definedName>
    <definedName name="____SP7" localSheetId="1">[44]FES!#REF!</definedName>
    <definedName name="____SP8" localSheetId="1">[44]FES!#REF!</definedName>
    <definedName name="____SP9" localSheetId="1">[44]FES!#REF!</definedName>
    <definedName name="____use1" localSheetId="1">#REF!</definedName>
    <definedName name="___C370000">#REF!</definedName>
    <definedName name="___cap1">#REF!</definedName>
    <definedName name="___SP1">[9]FES!#REF!</definedName>
    <definedName name="___SP10">[9]FES!#REF!</definedName>
    <definedName name="___SP11">[9]FES!#REF!</definedName>
    <definedName name="___SP12">[9]FES!#REF!</definedName>
    <definedName name="___SP13">[9]FES!#REF!</definedName>
    <definedName name="___SP14">[9]FES!#REF!</definedName>
    <definedName name="___SP15">[9]FES!#REF!</definedName>
    <definedName name="___SP16">[9]FES!#REF!</definedName>
    <definedName name="___SP17">[9]FES!#REF!</definedName>
    <definedName name="___SP18">[9]FES!#REF!</definedName>
    <definedName name="___SP19">[9]FES!#REF!</definedName>
    <definedName name="___SP2">[9]FES!#REF!</definedName>
    <definedName name="___SP20">[9]FES!#REF!</definedName>
    <definedName name="___SP3">[9]FES!#REF!</definedName>
    <definedName name="___SP4">[9]FES!#REF!</definedName>
    <definedName name="___SP5">[9]FES!#REF!</definedName>
    <definedName name="___SP7">[9]FES!#REF!</definedName>
    <definedName name="___SP8">[9]FES!#REF!</definedName>
    <definedName name="___SP9">[9]FES!#REF!</definedName>
    <definedName name="___use1">#REF!</definedName>
    <definedName name="__C370000" localSheetId="0">#REF!</definedName>
    <definedName name="__cap1" localSheetId="0">#REF!</definedName>
    <definedName name="__IntlFixup" hidden="1">TRUE</definedName>
    <definedName name="__SP1" localSheetId="0">[44]FES!#REF!</definedName>
    <definedName name="__SP10" localSheetId="0">[44]FES!#REF!</definedName>
    <definedName name="__SP11" localSheetId="0">[44]FES!#REF!</definedName>
    <definedName name="__SP12" localSheetId="0">[44]FES!#REF!</definedName>
    <definedName name="__SP13" localSheetId="0">[44]FES!#REF!</definedName>
    <definedName name="__SP14" localSheetId="0">[44]FES!#REF!</definedName>
    <definedName name="__SP15" localSheetId="0">[44]FES!#REF!</definedName>
    <definedName name="__SP16" localSheetId="0">[44]FES!#REF!</definedName>
    <definedName name="__SP17" localSheetId="0">[44]FES!#REF!</definedName>
    <definedName name="__SP18" localSheetId="0">[44]FES!#REF!</definedName>
    <definedName name="__SP19" localSheetId="0">[44]FES!#REF!</definedName>
    <definedName name="__SP2" localSheetId="0">[44]FES!#REF!</definedName>
    <definedName name="__SP20" localSheetId="0">[44]FES!#REF!</definedName>
    <definedName name="__SP3" localSheetId="0">[44]FES!#REF!</definedName>
    <definedName name="__SP4" localSheetId="0">[44]FES!#REF!</definedName>
    <definedName name="__SP5" localSheetId="0">[44]FES!#REF!</definedName>
    <definedName name="__SP7" localSheetId="0">[44]FES!#REF!</definedName>
    <definedName name="__SP8" localSheetId="0">[44]FES!#REF!</definedName>
    <definedName name="__SP9" localSheetId="0">[44]FES!#REF!</definedName>
    <definedName name="__use1" localSheetId="0">#REF!</definedName>
    <definedName name="_A" localSheetId="0">#REF!</definedName>
    <definedName name="_A" localSheetId="1">#REF!</definedName>
    <definedName name="_A">#REF!</definedName>
    <definedName name="_B" localSheetId="0">#REF!</definedName>
    <definedName name="_B" localSheetId="1">#REF!</definedName>
    <definedName name="_B">#REF!</definedName>
    <definedName name="_C" localSheetId="0">#REF!</definedName>
    <definedName name="_C" localSheetId="1">#REF!</definedName>
    <definedName name="_C">#REF!</definedName>
    <definedName name="_C370000">#REF!</definedName>
    <definedName name="_cap1">#REF!</definedName>
    <definedName name="_D" localSheetId="0">#REF!</definedName>
    <definedName name="_D" localSheetId="1">#REF!</definedName>
    <definedName name="_D">#REF!</definedName>
    <definedName name="_E" localSheetId="0">#REF!</definedName>
    <definedName name="_E" localSheetId="1">#REF!</definedName>
    <definedName name="_E">#REF!</definedName>
    <definedName name="_F" localSheetId="0">#REF!</definedName>
    <definedName name="_F" localSheetId="1">#REF!</definedName>
    <definedName name="_F">#REF!</definedName>
    <definedName name="_SP1">[9]FES!#REF!</definedName>
    <definedName name="_SP10">[9]FES!#REF!</definedName>
    <definedName name="_SP11">[9]FES!#REF!</definedName>
    <definedName name="_SP12">[9]FES!#REF!</definedName>
    <definedName name="_SP13">[9]FES!#REF!</definedName>
    <definedName name="_SP14">[9]FES!#REF!</definedName>
    <definedName name="_SP15">[9]FES!#REF!</definedName>
    <definedName name="_SP16">[9]FES!#REF!</definedName>
    <definedName name="_SP17">[9]FES!#REF!</definedName>
    <definedName name="_SP18">[9]FES!#REF!</definedName>
    <definedName name="_SP19">[9]FES!#REF!</definedName>
    <definedName name="_SP2">[9]FES!#REF!</definedName>
    <definedName name="_SP20">[9]FES!#REF!</definedName>
    <definedName name="_SP3">[9]FES!#REF!</definedName>
    <definedName name="_SP4">[9]FES!#REF!</definedName>
    <definedName name="_SP5">[9]FES!#REF!</definedName>
    <definedName name="_SP7">[9]FES!#REF!</definedName>
    <definedName name="_SP8">[9]FES!#REF!</definedName>
    <definedName name="_SP9">[9]FES!#REF!</definedName>
    <definedName name="_use1">#REF!</definedName>
    <definedName name="a" localSheetId="0">'5'!a</definedName>
    <definedName name="a" localSheetId="1">'6.2.'!a</definedName>
    <definedName name="a">[0]!a</definedName>
    <definedName name="AccessDatabase" hidden="1">"C:\My Documents\vlad\Var_2\can270398v2t05.mdb"</definedName>
    <definedName name="AFamorts" localSheetId="0">#REF!</definedName>
    <definedName name="AFamorts" localSheetId="1">#REF!</definedName>
    <definedName name="AFamorts">#REF!</definedName>
    <definedName name="AFamorttnr96" localSheetId="0">#REF!</definedName>
    <definedName name="AFamorttnr96" localSheetId="1">#REF!</definedName>
    <definedName name="AFamorttnr96">#REF!</definedName>
    <definedName name="AFassistech" localSheetId="0">#REF!</definedName>
    <definedName name="AFassistech" localSheetId="1">#REF!</definedName>
    <definedName name="AFassistech">#REF!</definedName>
    <definedName name="AFfraisfi" localSheetId="0">#REF!</definedName>
    <definedName name="AFfraisfi" localSheetId="1">#REF!</definedName>
    <definedName name="AFfraisfi">#REF!</definedName>
    <definedName name="AFimpoA" localSheetId="0">#REF!</definedName>
    <definedName name="AFimpoA" localSheetId="1">#REF!</definedName>
    <definedName name="AFimpoA">#REF!</definedName>
    <definedName name="AFparité" localSheetId="0">#REF!</definedName>
    <definedName name="AFparité" localSheetId="1">#REF!</definedName>
    <definedName name="AFparité">#REF!</definedName>
    <definedName name="AFtaxexport" localSheetId="0">#REF!</definedName>
    <definedName name="AFtaxexport" localSheetId="1">#REF!</definedName>
    <definedName name="AFtaxexport">#REF!</definedName>
    <definedName name="alumina_mt">#REF!</definedName>
    <definedName name="alumina_price">#REF!</definedName>
    <definedName name="anscount" hidden="1">1</definedName>
    <definedName name="asd" localSheetId="0">'5'!asd</definedName>
    <definedName name="asd" localSheetId="1">'6.2.'!asd</definedName>
    <definedName name="asd">[0]!asd</definedName>
    <definedName name="b" localSheetId="0">'5'!b</definedName>
    <definedName name="b" localSheetId="1">'6.2.'!b</definedName>
    <definedName name="b">[0]!b</definedName>
    <definedName name="Balance_Sheet">#REF!</definedName>
    <definedName name="bbbbb" localSheetId="0">'5'!USD/1.701</definedName>
    <definedName name="bbbbb" localSheetId="1">'6.2.'!USD/1.701</definedName>
    <definedName name="bbbbb">[0]!USD/1.701</definedName>
    <definedName name="bbbbbb">#N/A</definedName>
    <definedName name="Beg_Bal" localSheetId="0">#REF!</definedName>
    <definedName name="Beg_Bal" localSheetId="1">#REF!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'[14]Master Cashflows - Contractual'!#REF!</definedName>
    <definedName name="CashFlow" localSheetId="1">'[14]Master Cashflows - Contractual'!#REF!</definedName>
    <definedName name="CashFlow">'[15]Master Cashflows - Contractual'!#REF!</definedName>
    <definedName name="CompOt" localSheetId="0">'5'!CompOt</definedName>
    <definedName name="CompOt" localSheetId="1">'6.2.'!CompOt</definedName>
    <definedName name="CompOt">[0]!CompOt</definedName>
    <definedName name="CompRas" localSheetId="0">'5'!CompRas</definedName>
    <definedName name="CompRas" localSheetId="1">'6.2.'!CompRas</definedName>
    <definedName name="CompRas">[0]!CompRas</definedName>
    <definedName name="Coût_Assistance_technique_1998" localSheetId="0">[0]!NotesHyp</definedName>
    <definedName name="Coût_Assistance_technique_1998" localSheetId="1">[0]!NotesHyp</definedName>
    <definedName name="Coût_Assistance_technique_1998">[0]!NotesHyp</definedName>
    <definedName name="csDesignMode">1</definedName>
    <definedName name="curs" localSheetId="0">#REF!</definedName>
    <definedName name="curs" localSheetId="1">#REF!</definedName>
    <definedName name="curs">#REF!</definedName>
    <definedName name="d" localSheetId="0">#REF!</definedName>
    <definedName name="d" localSheetId="1">#REF!</definedName>
    <definedName name="d">#REF!</definedName>
    <definedName name="d_r">#REF!</definedName>
    <definedName name="da" localSheetId="0">#REF!</definedName>
    <definedName name="da" localSheetId="1">#REF!</definedName>
    <definedName name="da">#REF!</definedName>
    <definedName name="Data" localSheetId="0">#REF!</definedName>
    <definedName name="Data" localSheetId="1">#REF!</definedName>
    <definedName name="Data">#REF!</definedName>
    <definedName name="debt1" localSheetId="0">#REF!</definedName>
    <definedName name="debt1" localSheetId="1">#REF!</definedName>
    <definedName name="debt1">#REF!</definedName>
    <definedName name="del" localSheetId="0">#REF!</definedName>
    <definedName name="del" localSheetId="1">#REF!</definedName>
    <definedName name="del">#REF!</definedName>
    <definedName name="Depreciation_Schedule">#REF!</definedName>
    <definedName name="dfg" localSheetId="0">'5'!dfg</definedName>
    <definedName name="dfg" localSheetId="1">'6.2.'!dfg</definedName>
    <definedName name="dfg">[0]!dfg</definedName>
    <definedName name="DM" localSheetId="0">'5'!USD/1.701</definedName>
    <definedName name="DM" localSheetId="1">'6.2.'!USD/1.701</definedName>
    <definedName name="DM">[0]!USD/1.701</definedName>
    <definedName name="DMRUR">#REF!</definedName>
    <definedName name="DTL_B_1" localSheetId="0">#N/A</definedName>
    <definedName name="DTL_B_1" localSheetId="1">#N/A</definedName>
    <definedName name="DTL_B_1">#N/A</definedName>
    <definedName name="DTL_C_1" localSheetId="0">#N/A</definedName>
    <definedName name="DTL_C_1" localSheetId="1">#N/A</definedName>
    <definedName name="DTL_C_1">#N/A</definedName>
    <definedName name="DTL_C_ASSETS_2_1" localSheetId="0">#N/A</definedName>
    <definedName name="DTL_C_ASSETS_2_1" localSheetId="1">#N/A</definedName>
    <definedName name="DTL_C_ASSETS_2_1">#N/A</definedName>
    <definedName name="DTL_C_ASSETS_3_1" localSheetId="0">#N/A</definedName>
    <definedName name="DTL_C_ASSETS_3_1" localSheetId="1">#N/A</definedName>
    <definedName name="DTL_C_ASSETS_3_1">#N/A</definedName>
    <definedName name="DTL_C_CAPITAL_4_1" localSheetId="0">#N/A</definedName>
    <definedName name="DTL_C_CAPITAL_4_1" localSheetId="1">#N/A</definedName>
    <definedName name="DTL_C_CAPITAL_4_1">#N/A</definedName>
    <definedName name="DTL_C_CAPITAL_5_1" localSheetId="0">#N/A</definedName>
    <definedName name="DTL_C_CAPITAL_5_1" localSheetId="1">#N/A</definedName>
    <definedName name="DTL_C_CAPITAL_5_1">#N/A</definedName>
    <definedName name="DTL_C_EXPENSES_1_1" localSheetId="0">#N/A</definedName>
    <definedName name="DTL_C_EXPENSES_1_1" localSheetId="1">#N/A</definedName>
    <definedName name="DTL_C_EXPENSES_1_1">#N/A</definedName>
    <definedName name="DTL_C_EXPENSES_2_1" localSheetId="0">#N/A</definedName>
    <definedName name="DTL_C_EXPENSES_2_1" localSheetId="1">#N/A</definedName>
    <definedName name="DTL_C_EXPENSES_2_1">#N/A</definedName>
    <definedName name="DTL_C_INCOME_1_1" localSheetId="0">#N/A</definedName>
    <definedName name="DTL_C_INCOME_1_1" localSheetId="1">#N/A</definedName>
    <definedName name="DTL_C_INCOME_1_1">#N/A</definedName>
    <definedName name="DTL_C_LIABILITIES_3_1" localSheetId="0">#N/A</definedName>
    <definedName name="DTL_C_LIABILITIES_3_1" localSheetId="1">#N/A</definedName>
    <definedName name="DTL_C_LIABILITIES_3_1">#N/A</definedName>
    <definedName name="DTL_C_LIABILITIES_4_1" localSheetId="0">#N/A</definedName>
    <definedName name="DTL_C_LIABILITIES_4_1" localSheetId="1">#N/A</definedName>
    <definedName name="DTL_C_LIABILITIES_4_1">#N/A</definedName>
    <definedName name="DTL_C_SUSPENSE_5_1" localSheetId="0">#N/A</definedName>
    <definedName name="DTL_C_SUSPENSE_5_1" localSheetId="1">#N/A</definedName>
    <definedName name="DTL_C_SUSPENSE_5_1">#N/A</definedName>
    <definedName name="DTL_C_SUSPENSE_6_1" localSheetId="0">#N/A</definedName>
    <definedName name="DTL_C_SUSPENSE_6_1" localSheetId="1">#N/A</definedName>
    <definedName name="DTL_C_SUSPENSE_6_1">#N/A</definedName>
    <definedName name="DTL_D_ASSETS_2_1" localSheetId="0">#N/A</definedName>
    <definedName name="DTL_D_ASSETS_2_1" localSheetId="1">#N/A</definedName>
    <definedName name="DTL_D_ASSETS_2_1">#N/A</definedName>
    <definedName name="DTL_D_ASSETS_3_1" localSheetId="0">#N/A</definedName>
    <definedName name="DTL_D_ASSETS_3_1" localSheetId="1">#N/A</definedName>
    <definedName name="DTL_D_ASSETS_3_1">#N/A</definedName>
    <definedName name="DTL_D_CAPITAL_4_1" localSheetId="0">#N/A</definedName>
    <definedName name="DTL_D_CAPITAL_4_1" localSheetId="1">#N/A</definedName>
    <definedName name="DTL_D_CAPITAL_4_1">#N/A</definedName>
    <definedName name="DTL_D_CAPITAL_5_1" localSheetId="0">#N/A</definedName>
    <definedName name="DTL_D_CAPITAL_5_1" localSheetId="1">#N/A</definedName>
    <definedName name="DTL_D_CAPITAL_5_1">#N/A</definedName>
    <definedName name="DTL_D_EXPENSES_1_1" localSheetId="0">#N/A</definedName>
    <definedName name="DTL_D_EXPENSES_1_1" localSheetId="1">#N/A</definedName>
    <definedName name="DTL_D_EXPENSES_1_1">#N/A</definedName>
    <definedName name="DTL_D_EXPENSES_2_1" localSheetId="0">#N/A</definedName>
    <definedName name="DTL_D_EXPENSES_2_1" localSheetId="1">#N/A</definedName>
    <definedName name="DTL_D_EXPENSES_2_1">#N/A</definedName>
    <definedName name="DTL_D_INCOME_1_1" localSheetId="0">#N/A</definedName>
    <definedName name="DTL_D_INCOME_1_1" localSheetId="1">#N/A</definedName>
    <definedName name="DTL_D_INCOME_1_1">#N/A</definedName>
    <definedName name="DTL_D_LIABILITIES_3_1" localSheetId="0">#N/A</definedName>
    <definedName name="DTL_D_LIABILITIES_3_1" localSheetId="1">#N/A</definedName>
    <definedName name="DTL_D_LIABILITIES_3_1">#N/A</definedName>
    <definedName name="DTL_D_LIABILITIES_4_1" localSheetId="0">#N/A</definedName>
    <definedName name="DTL_D_LIABILITIES_4_1" localSheetId="1">#N/A</definedName>
    <definedName name="DTL_D_LIABILITIES_4_1">#N/A</definedName>
    <definedName name="DTL_D_SUSPENSE_5_1" localSheetId="0">#N/A</definedName>
    <definedName name="DTL_D_SUSPENSE_5_1" localSheetId="1">#N/A</definedName>
    <definedName name="DTL_D_SUSPENSE_5_1">#N/A</definedName>
    <definedName name="DTL_D_SUSPENSE_6_1" localSheetId="0">#N/A</definedName>
    <definedName name="DTL_D_SUSPENSE_6_1" localSheetId="1">#N/A</definedName>
    <definedName name="DTL_D_SUSPENSE_6_1">#N/A</definedName>
    <definedName name="DTL_E_1" localSheetId="0">#N/A</definedName>
    <definedName name="DTL_E_1" localSheetId="1">#N/A</definedName>
    <definedName name="DTL_E_1">#N/A</definedName>
    <definedName name="DTL_E_ASSETS_2_1" localSheetId="0">#N/A</definedName>
    <definedName name="DTL_E_ASSETS_2_1" localSheetId="1">#N/A</definedName>
    <definedName name="DTL_E_ASSETS_2_1">#N/A</definedName>
    <definedName name="DTL_E_ASSETS_3_1" localSheetId="0">#N/A</definedName>
    <definedName name="DTL_E_ASSETS_3_1" localSheetId="1">#N/A</definedName>
    <definedName name="DTL_E_ASSETS_3_1">#N/A</definedName>
    <definedName name="DTL_E_CAPITAL_4_1" localSheetId="0">#N/A</definedName>
    <definedName name="DTL_E_CAPITAL_4_1" localSheetId="1">#N/A</definedName>
    <definedName name="DTL_E_CAPITAL_4_1">#N/A</definedName>
    <definedName name="DTL_E_CAPITAL_5_1" localSheetId="0">#N/A</definedName>
    <definedName name="DTL_E_CAPITAL_5_1" localSheetId="1">#N/A</definedName>
    <definedName name="DTL_E_CAPITAL_5_1">#N/A</definedName>
    <definedName name="DTL_E_EXPENSES_1_1" localSheetId="0">#N/A</definedName>
    <definedName name="DTL_E_EXPENSES_1_1" localSheetId="1">#N/A</definedName>
    <definedName name="DTL_E_EXPENSES_1_1">#N/A</definedName>
    <definedName name="DTL_E_EXPENSES_2_1" localSheetId="0">#N/A</definedName>
    <definedName name="DTL_E_EXPENSES_2_1" localSheetId="1">#N/A</definedName>
    <definedName name="DTL_E_EXPENSES_2_1">#N/A</definedName>
    <definedName name="DTL_E_INCOME_1_1" localSheetId="0">#N/A</definedName>
    <definedName name="DTL_E_INCOME_1_1" localSheetId="1">#N/A</definedName>
    <definedName name="DTL_E_INCOME_1_1">#N/A</definedName>
    <definedName name="DTL_E_LIABILITIES_3_1" localSheetId="0">#N/A</definedName>
    <definedName name="DTL_E_LIABILITIES_3_1" localSheetId="1">#N/A</definedName>
    <definedName name="DTL_E_LIABILITIES_3_1">#N/A</definedName>
    <definedName name="DTL_E_LIABILITIES_4_1" localSheetId="0">#N/A</definedName>
    <definedName name="DTL_E_LIABILITIES_4_1" localSheetId="1">#N/A</definedName>
    <definedName name="DTL_E_LIABILITIES_4_1">#N/A</definedName>
    <definedName name="DTL_E_SUSPENSE_5_1" localSheetId="0">#N/A</definedName>
    <definedName name="DTL_E_SUSPENSE_5_1" localSheetId="1">#N/A</definedName>
    <definedName name="DTL_E_SUSPENSE_5_1">#N/A</definedName>
    <definedName name="DTL_E_SUSPENSE_6_1" localSheetId="0">#N/A</definedName>
    <definedName name="DTL_E_SUSPENSE_6_1" localSheetId="1">#N/A</definedName>
    <definedName name="DTL_E_SUSPENSE_6_1">#N/A</definedName>
    <definedName name="DTL_F_1" localSheetId="0">#N/A</definedName>
    <definedName name="DTL_F_1" localSheetId="1">#N/A</definedName>
    <definedName name="DTL_F_1">#N/A</definedName>
    <definedName name="DTL_F_ASSETS_2_1" localSheetId="0">#N/A</definedName>
    <definedName name="DTL_F_ASSETS_2_1" localSheetId="1">#N/A</definedName>
    <definedName name="DTL_F_ASSETS_2_1">#N/A</definedName>
    <definedName name="DTL_F_ASSETS_3_1" localSheetId="0">#N/A</definedName>
    <definedName name="DTL_F_ASSETS_3_1" localSheetId="1">#N/A</definedName>
    <definedName name="DTL_F_ASSETS_3_1">#N/A</definedName>
    <definedName name="DTL_F_CAPITAL_4_1" localSheetId="0">#N/A</definedName>
    <definedName name="DTL_F_CAPITAL_4_1" localSheetId="1">#N/A</definedName>
    <definedName name="DTL_F_CAPITAL_4_1">#N/A</definedName>
    <definedName name="DTL_F_CAPITAL_5_1" localSheetId="0">#N/A</definedName>
    <definedName name="DTL_F_CAPITAL_5_1" localSheetId="1">#N/A</definedName>
    <definedName name="DTL_F_CAPITAL_5_1">#N/A</definedName>
    <definedName name="DTL_F_EXPENSES_1_1" localSheetId="0">#N/A</definedName>
    <definedName name="DTL_F_EXPENSES_1_1" localSheetId="1">#N/A</definedName>
    <definedName name="DTL_F_EXPENSES_1_1">#N/A</definedName>
    <definedName name="DTL_F_EXPENSES_2_1" localSheetId="0">#N/A</definedName>
    <definedName name="DTL_F_EXPENSES_2_1" localSheetId="1">#N/A</definedName>
    <definedName name="DTL_F_EXPENSES_2_1">#N/A</definedName>
    <definedName name="DTL_F_INCOME_1_1" localSheetId="0">#N/A</definedName>
    <definedName name="DTL_F_INCOME_1_1" localSheetId="1">#N/A</definedName>
    <definedName name="DTL_F_INCOME_1_1">#N/A</definedName>
    <definedName name="DTL_F_LIABILITIES_3_1" localSheetId="0">#N/A</definedName>
    <definedName name="DTL_F_LIABILITIES_3_1" localSheetId="1">#N/A</definedName>
    <definedName name="DTL_F_LIABILITIES_3_1">#N/A</definedName>
    <definedName name="DTL_F_LIABILITIES_4_1" localSheetId="0">#N/A</definedName>
    <definedName name="DTL_F_LIABILITIES_4_1" localSheetId="1">#N/A</definedName>
    <definedName name="DTL_F_LIABILITIES_4_1">#N/A</definedName>
    <definedName name="DTL_F_SUSPENSE_5_1" localSheetId="0">#N/A</definedName>
    <definedName name="DTL_F_SUSPENSE_5_1" localSheetId="1">#N/A</definedName>
    <definedName name="DTL_F_SUSPENSE_5_1">#N/A</definedName>
    <definedName name="DTL_F_SUSPENSE_6_1" localSheetId="0">#N/A</definedName>
    <definedName name="DTL_F_SUSPENSE_6_1" localSheetId="1">#N/A</definedName>
    <definedName name="DTL_F_SUSPENSE_6_1">#N/A</definedName>
    <definedName name="DTL_G_1" localSheetId="0">#N/A</definedName>
    <definedName name="DTL_G_1" localSheetId="1">#N/A</definedName>
    <definedName name="DTL_G_1">#N/A</definedName>
    <definedName name="DTL_G_ASSETS_2_1" localSheetId="0">#N/A</definedName>
    <definedName name="DTL_G_ASSETS_2_1" localSheetId="1">#N/A</definedName>
    <definedName name="DTL_G_ASSETS_2_1">#N/A</definedName>
    <definedName name="DTL_G_ASSETS_3_1" localSheetId="0">#N/A</definedName>
    <definedName name="DTL_G_ASSETS_3_1" localSheetId="1">#N/A</definedName>
    <definedName name="DTL_G_ASSETS_3_1">#N/A</definedName>
    <definedName name="DTL_G_CAPITAL_4_1" localSheetId="0">#N/A</definedName>
    <definedName name="DTL_G_CAPITAL_4_1" localSheetId="1">#N/A</definedName>
    <definedName name="DTL_G_CAPITAL_4_1">#N/A</definedName>
    <definedName name="DTL_G_CAPITAL_5_1" localSheetId="0">#N/A</definedName>
    <definedName name="DTL_G_CAPITAL_5_1" localSheetId="1">#N/A</definedName>
    <definedName name="DTL_G_CAPITAL_5_1">#N/A</definedName>
    <definedName name="DTL_G_EXPENSES_1_1" localSheetId="0">#N/A</definedName>
    <definedName name="DTL_G_EXPENSES_1_1" localSheetId="1">#N/A</definedName>
    <definedName name="DTL_G_EXPENSES_1_1">#N/A</definedName>
    <definedName name="DTL_G_EXPENSES_2_1" localSheetId="0">#N/A</definedName>
    <definedName name="DTL_G_EXPENSES_2_1" localSheetId="1">#N/A</definedName>
    <definedName name="DTL_G_EXPENSES_2_1">#N/A</definedName>
    <definedName name="DTL_G_INCOME_1_1" localSheetId="0">#N/A</definedName>
    <definedName name="DTL_G_INCOME_1_1" localSheetId="1">#N/A</definedName>
    <definedName name="DTL_G_INCOME_1_1">#N/A</definedName>
    <definedName name="DTL_G_LIABILITIES_3_1" localSheetId="0">#N/A</definedName>
    <definedName name="DTL_G_LIABILITIES_3_1" localSheetId="1">#N/A</definedName>
    <definedName name="DTL_G_LIABILITIES_3_1">#N/A</definedName>
    <definedName name="DTL_G_LIABILITIES_4_1" localSheetId="0">#N/A</definedName>
    <definedName name="DTL_G_LIABILITIES_4_1" localSheetId="1">#N/A</definedName>
    <definedName name="DTL_G_LIABILITIES_4_1">#N/A</definedName>
    <definedName name="DTL_G_SUSPENSE_5_1" localSheetId="0">#N/A</definedName>
    <definedName name="DTL_G_SUSPENSE_5_1" localSheetId="1">#N/A</definedName>
    <definedName name="DTL_G_SUSPENSE_5_1">#N/A</definedName>
    <definedName name="DTL_G_SUSPENSE_6_1" localSheetId="0">#N/A</definedName>
    <definedName name="DTL_G_SUSPENSE_6_1" localSheetId="1">#N/A</definedName>
    <definedName name="DTL_G_SUSPENSE_6_1">#N/A</definedName>
    <definedName name="DTL_H___1703__1_1" localSheetId="0">#N/A</definedName>
    <definedName name="DTL_H___1703__1_1" localSheetId="1">#N/A</definedName>
    <definedName name="DTL_H___1703__1_1">#N/A</definedName>
    <definedName name="DTL_H___1707__2_1" localSheetId="0">#N/A</definedName>
    <definedName name="DTL_H___1707__2_1" localSheetId="1">#N/A</definedName>
    <definedName name="DTL_H___1707__2_1">#N/A</definedName>
    <definedName name="DTL_H__1_1" localSheetId="0">#N/A</definedName>
    <definedName name="DTL_H__1_1" localSheetId="1">#N/A</definedName>
    <definedName name="DTL_H__1_1">#N/A</definedName>
    <definedName name="DTL_H_1" localSheetId="0">#N/A</definedName>
    <definedName name="DTL_H_1" localSheetId="1">#N/A</definedName>
    <definedName name="DTL_H_1">#N/A</definedName>
    <definedName name="DTL_H_ASSETS_2_1" localSheetId="0">#N/A</definedName>
    <definedName name="DTL_H_ASSETS_2_1" localSheetId="1">#N/A</definedName>
    <definedName name="DTL_H_ASSETS_2_1">#N/A</definedName>
    <definedName name="DTL_H_ASSETS_3_1" localSheetId="0">#N/A</definedName>
    <definedName name="DTL_H_ASSETS_3_1" localSheetId="1">#N/A</definedName>
    <definedName name="DTL_H_ASSETS_3_1">#N/A</definedName>
    <definedName name="DTL_H_CAPITAL_4_1" localSheetId="0">#N/A</definedName>
    <definedName name="DTL_H_CAPITAL_4_1" localSheetId="1">#N/A</definedName>
    <definedName name="DTL_H_CAPITAL_4_1">#N/A</definedName>
    <definedName name="DTL_H_CAPITAL_5_1" localSheetId="0">#N/A</definedName>
    <definedName name="DTL_H_CAPITAL_5_1" localSheetId="1">#N/A</definedName>
    <definedName name="DTL_H_CAPITAL_5_1">#N/A</definedName>
    <definedName name="DTL_H_CRN__2035___3__1_1" localSheetId="0">#N/A</definedName>
    <definedName name="DTL_H_CRN__2035___3__1_1" localSheetId="1">#N/A</definedName>
    <definedName name="DTL_H_CRN__2035___3__1_1">#N/A</definedName>
    <definedName name="DTL_H_CRN__2072___3__2_1" localSheetId="0">#N/A</definedName>
    <definedName name="DTL_H_CRN__2072___3__2_1" localSheetId="1">#N/A</definedName>
    <definedName name="DTL_H_CRN__2072___3__2_1">#N/A</definedName>
    <definedName name="DTL_H_CRN__2073___3__3_1" localSheetId="0">#N/A</definedName>
    <definedName name="DTL_H_CRN__2073___3__3_1" localSheetId="1">#N/A</definedName>
    <definedName name="DTL_H_CRN__2073___3__3_1">#N/A</definedName>
    <definedName name="DTL_H_CRN__2074___3__4_1" localSheetId="0">#N/A</definedName>
    <definedName name="DTL_H_CRN__2074___3__4_1" localSheetId="1">#N/A</definedName>
    <definedName name="DTL_H_CRN__2074___3__4_1">#N/A</definedName>
    <definedName name="DTL_H_CRN__2075___3__5_1" localSheetId="0">#N/A</definedName>
    <definedName name="DTL_H_CRN__2075___3__5_1" localSheetId="1">#N/A</definedName>
    <definedName name="DTL_H_CRN__2075___3__5_1">#N/A</definedName>
    <definedName name="DTL_H_CRN__2202___3__6_1" localSheetId="0">#N/A</definedName>
    <definedName name="DTL_H_CRN__2202___3__6_1" localSheetId="1">#N/A</definedName>
    <definedName name="DTL_H_CRN__2202___3__6_1">#N/A</definedName>
    <definedName name="DTL_H_CRN__2212___3__7_1" localSheetId="0">#N/A</definedName>
    <definedName name="DTL_H_CRN__2212___3__7_1" localSheetId="1">#N/A</definedName>
    <definedName name="DTL_H_CRN__2212___3__7_1">#N/A</definedName>
    <definedName name="DTL_H_CRN__2213___3__8_1" localSheetId="0">#N/A</definedName>
    <definedName name="DTL_H_CRN__2213___3__8_1" localSheetId="1">#N/A</definedName>
    <definedName name="DTL_H_CRN__2213___3__8_1">#N/A</definedName>
    <definedName name="DTL_H_CRN__2214___3__9_1" localSheetId="0">#N/A</definedName>
    <definedName name="DTL_H_CRN__2214___3__9_1" localSheetId="1">#N/A</definedName>
    <definedName name="DTL_H_CRN__2214___3__9_1">#N/A</definedName>
    <definedName name="DTL_H_CRN__2215___3__10_1" localSheetId="0">#N/A</definedName>
    <definedName name="DTL_H_CRN__2215___3__10_1" localSheetId="1">#N/A</definedName>
    <definedName name="DTL_H_CRN__2215___3__10_1">#N/A</definedName>
    <definedName name="DTL_H_CRN__2318___3__11_1" localSheetId="0">#N/A</definedName>
    <definedName name="DTL_H_CRN__2318___3__11_1" localSheetId="1">#N/A</definedName>
    <definedName name="DTL_H_CRN__2318___3__11_1">#N/A</definedName>
    <definedName name="DTL_H_CRN__2321___3__12_1" localSheetId="0">#N/A</definedName>
    <definedName name="DTL_H_CRN__2321___3__12_1" localSheetId="1">#N/A</definedName>
    <definedName name="DTL_H_CRN__2321___3__12_1">#N/A</definedName>
    <definedName name="DTL_H_CRN__2323___3__13_1" localSheetId="0">#N/A</definedName>
    <definedName name="DTL_H_CRN__2323___3__13_1" localSheetId="1">#N/A</definedName>
    <definedName name="DTL_H_CRN__2323___3__13_1">#N/A</definedName>
    <definedName name="DTL_H_CRN__2356___3__14_1" localSheetId="0">#N/A</definedName>
    <definedName name="DTL_H_CRN__2356___3__14_1" localSheetId="1">#N/A</definedName>
    <definedName name="DTL_H_CRN__2356___3__14_1">#N/A</definedName>
    <definedName name="DTL_H_CRN__2370___3__15_1" localSheetId="0">#N/A</definedName>
    <definedName name="DTL_H_CRN__2370___3__15_1" localSheetId="1">#N/A</definedName>
    <definedName name="DTL_H_CRN__2370___3__15_1">#N/A</definedName>
    <definedName name="DTL_H_CRN__4377___3__16_1" localSheetId="0">#N/A</definedName>
    <definedName name="DTL_H_CRN__4377___3__16_1" localSheetId="1">#N/A</definedName>
    <definedName name="DTL_H_CRN__4377___3__16_1">#N/A</definedName>
    <definedName name="DTL_H_CRN__4378___3__17_1" localSheetId="0">#N/A</definedName>
    <definedName name="DTL_H_CRN__4378___3__17_1" localSheetId="1">#N/A</definedName>
    <definedName name="DTL_H_CRN__4378___3__17_1">#N/A</definedName>
    <definedName name="DTL_H_CRN__5521___3__18_1" localSheetId="0">#N/A</definedName>
    <definedName name="DTL_H_CRN__5521___3__18_1" localSheetId="1">#N/A</definedName>
    <definedName name="DTL_H_CRN__5521___3__18_1">#N/A</definedName>
    <definedName name="DTL_H_CRN__5522___3__19_1" localSheetId="0">#N/A</definedName>
    <definedName name="DTL_H_CRN__5522___3__19_1" localSheetId="1">#N/A</definedName>
    <definedName name="DTL_H_CRN__5522___3__19_1">#N/A</definedName>
    <definedName name="DTL_H_CRN__5523___3__20_1" localSheetId="0">#N/A</definedName>
    <definedName name="DTL_H_CRN__5523___3__20_1" localSheetId="1">#N/A</definedName>
    <definedName name="DTL_H_CRN__5523___3__20_1">#N/A</definedName>
    <definedName name="DTL_H_CRN__5524___3__21_1" localSheetId="0">#N/A</definedName>
    <definedName name="DTL_H_CRN__5524___3__21_1" localSheetId="1">#N/A</definedName>
    <definedName name="DTL_H_CRN__5524___3__21_1">#N/A</definedName>
    <definedName name="DTL_H_CRN__6020___3__22_1" localSheetId="0">#N/A</definedName>
    <definedName name="DTL_H_CRN__6020___3__22_1" localSheetId="1">#N/A</definedName>
    <definedName name="DTL_H_CRN__6020___3__22_1">#N/A</definedName>
    <definedName name="DTL_H_CRN__6055___3__23_1" localSheetId="0">#N/A</definedName>
    <definedName name="DTL_H_CRN__6055___3__23_1" localSheetId="1">#N/A</definedName>
    <definedName name="DTL_H_CRN__6055___3__23_1">#N/A</definedName>
    <definedName name="DTL_H_CRN__6063___3__24_1" localSheetId="0">#N/A</definedName>
    <definedName name="DTL_H_CRN__6063___3__24_1" localSheetId="1">#N/A</definedName>
    <definedName name="DTL_H_CRN__6063___3__24_1">#N/A</definedName>
    <definedName name="DTL_H_CRN__6478___3__25_1" localSheetId="0">#N/A</definedName>
    <definedName name="DTL_H_CRN__6478___3__25_1" localSheetId="1">#N/A</definedName>
    <definedName name="DTL_H_CRN__6478___3__25_1">#N/A</definedName>
    <definedName name="DTL_H_CRN__6505___3__26_1" localSheetId="0">#N/A</definedName>
    <definedName name="DTL_H_CRN__6505___3__26_1" localSheetId="1">#N/A</definedName>
    <definedName name="DTL_H_CRN__6505___3__26_1">#N/A</definedName>
    <definedName name="DTL_H_CRN__6507___3__27_1" localSheetId="0">#N/A</definedName>
    <definedName name="DTL_H_CRN__6507___3__27_1" localSheetId="1">#N/A</definedName>
    <definedName name="DTL_H_CRN__6507___3__27_1">#N/A</definedName>
    <definedName name="DTL_H_CRN__6543___3__28_1" localSheetId="0">#N/A</definedName>
    <definedName name="DTL_H_CRN__6543___3__28_1" localSheetId="1">#N/A</definedName>
    <definedName name="DTL_H_CRN__6543___3__28_1">#N/A</definedName>
    <definedName name="DTL_H_CRNE_1_1" localSheetId="0">#N/A</definedName>
    <definedName name="DTL_H_CRNE_1_1" localSheetId="1">#N/A</definedName>
    <definedName name="DTL_H_CRNE_1_1">#N/A</definedName>
    <definedName name="DTL_H_EXPENSES_1_1" localSheetId="0">#N/A</definedName>
    <definedName name="DTL_H_EXPENSES_1_1" localSheetId="1">#N/A</definedName>
    <definedName name="DTL_H_EXPENSES_1_1">#N/A</definedName>
    <definedName name="DTL_H_EXPENSES_2_1" localSheetId="0">#N/A</definedName>
    <definedName name="DTL_H_EXPENSES_2_1" localSheetId="1">#N/A</definedName>
    <definedName name="DTL_H_EXPENSES_2_1">#N/A</definedName>
    <definedName name="DTL_H_INCOME_1_1" localSheetId="0">#N/A</definedName>
    <definedName name="DTL_H_INCOME_1_1" localSheetId="1">#N/A</definedName>
    <definedName name="DTL_H_INCOME_1_1">#N/A</definedName>
    <definedName name="DTL_H_LIABILITIES_3_1" localSheetId="0">#N/A</definedName>
    <definedName name="DTL_H_LIABILITIES_3_1" localSheetId="1">#N/A</definedName>
    <definedName name="DTL_H_LIABILITIES_3_1">#N/A</definedName>
    <definedName name="DTL_H_LIABILITIES_4_1" localSheetId="0">#N/A</definedName>
    <definedName name="DTL_H_LIABILITIES_4_1" localSheetId="1">#N/A</definedName>
    <definedName name="DTL_H_LIABILITIES_4_1">#N/A</definedName>
    <definedName name="DTL_H_SUSPENSE_5_1" localSheetId="0">#N/A</definedName>
    <definedName name="DTL_H_SUSPENSE_5_1" localSheetId="1">#N/A</definedName>
    <definedName name="DTL_H_SUSPENSE_5_1">#N/A</definedName>
    <definedName name="DTL_H_SUSPENSE_6_1" localSheetId="0">#N/A</definedName>
    <definedName name="DTL_H_SUSPENSE_6_1" localSheetId="1">#N/A</definedName>
    <definedName name="DTL_H_SUSPENSE_6_1">#N/A</definedName>
    <definedName name="DTL_I_1" localSheetId="0">#N/A</definedName>
    <definedName name="DTL_I_1" localSheetId="1">#N/A</definedName>
    <definedName name="DTL_I_1">#N/A</definedName>
    <definedName name="DTL_I_ASSETS_2_1" localSheetId="0">#N/A</definedName>
    <definedName name="DTL_I_ASSETS_2_1" localSheetId="1">#N/A</definedName>
    <definedName name="DTL_I_ASSETS_2_1">#N/A</definedName>
    <definedName name="DTL_I_ASSETS_3_1" localSheetId="0">#N/A</definedName>
    <definedName name="DTL_I_ASSETS_3_1" localSheetId="1">#N/A</definedName>
    <definedName name="DTL_I_ASSETS_3_1">#N/A</definedName>
    <definedName name="DTL_I_CAPITAL_4_1" localSheetId="0">#N/A</definedName>
    <definedName name="DTL_I_CAPITAL_4_1" localSheetId="1">#N/A</definedName>
    <definedName name="DTL_I_CAPITAL_4_1">#N/A</definedName>
    <definedName name="DTL_I_CAPITAL_5_1" localSheetId="0">#N/A</definedName>
    <definedName name="DTL_I_CAPITAL_5_1" localSheetId="1">#N/A</definedName>
    <definedName name="DTL_I_CAPITAL_5_1">#N/A</definedName>
    <definedName name="DTL_I_CNC_STOCK_1_1" localSheetId="0">#N/A</definedName>
    <definedName name="DTL_I_CNC_STOCK_1_1" localSheetId="1">#N/A</definedName>
    <definedName name="DTL_I_CNC_STOCK_1_1">#N/A</definedName>
    <definedName name="DTL_I_CNI1__STOCK_1_1" localSheetId="0">#N/A</definedName>
    <definedName name="DTL_I_CNI1__STOCK_1_1" localSheetId="1">#N/A</definedName>
    <definedName name="DTL_I_CNI1__STOCK_1_1">#N/A</definedName>
    <definedName name="DTL_I_CNI2__STOCK_2_1" localSheetId="0">#N/A</definedName>
    <definedName name="DTL_I_CNI2__STOCK_2_1" localSheetId="1">#N/A</definedName>
    <definedName name="DTL_I_CNI2__STOCK_2_1">#N/A</definedName>
    <definedName name="DTL_I_CNIIV_STOCK_3_1" localSheetId="0">#N/A</definedName>
    <definedName name="DTL_I_CNIIV_STOCK_3_1" localSheetId="1">#N/A</definedName>
    <definedName name="DTL_I_CNIIV_STOCK_3_1">#N/A</definedName>
    <definedName name="DTL_I_EXPENSES_1_1" localSheetId="0">#N/A</definedName>
    <definedName name="DTL_I_EXPENSES_1_1" localSheetId="1">#N/A</definedName>
    <definedName name="DTL_I_EXPENSES_1_1">#N/A</definedName>
    <definedName name="DTL_I_EXPENSES_2_1" localSheetId="0">#N/A</definedName>
    <definedName name="DTL_I_EXPENSES_2_1" localSheetId="1">#N/A</definedName>
    <definedName name="DTL_I_EXPENSES_2_1">#N/A</definedName>
    <definedName name="DTL_I_INCOME_1_1" localSheetId="0">#N/A</definedName>
    <definedName name="DTL_I_INCOME_1_1" localSheetId="1">#N/A</definedName>
    <definedName name="DTL_I_INCOME_1_1">#N/A</definedName>
    <definedName name="DTL_I_LIABILITIES_3_1" localSheetId="0">#N/A</definedName>
    <definedName name="DTL_I_LIABILITIES_3_1" localSheetId="1">#N/A</definedName>
    <definedName name="DTL_I_LIABILITIES_3_1">#N/A</definedName>
    <definedName name="DTL_I_LIABILITIES_4_1" localSheetId="0">#N/A</definedName>
    <definedName name="DTL_I_LIABILITIES_4_1" localSheetId="1">#N/A</definedName>
    <definedName name="DTL_I_LIABILITIES_4_1">#N/A</definedName>
    <definedName name="DTL_I_SUSPENSE_5_1" localSheetId="0">#N/A</definedName>
    <definedName name="DTL_I_SUSPENSE_5_1" localSheetId="1">#N/A</definedName>
    <definedName name="DTL_I_SUSPENSE_5_1">#N/A</definedName>
    <definedName name="DTL_I_SUSPENSE_6_1" localSheetId="0">#N/A</definedName>
    <definedName name="DTL_I_SUSPENSE_6_1" localSheetId="1">#N/A</definedName>
    <definedName name="DTL_I_SUSPENSE_6_1">#N/A</definedName>
    <definedName name="DTL_J_1" localSheetId="0">#N/A</definedName>
    <definedName name="DTL_J_1" localSheetId="1">#N/A</definedName>
    <definedName name="DTL_J_1">#N/A</definedName>
    <definedName name="DTL_J_ASSETS_2_1" localSheetId="0">#N/A</definedName>
    <definedName name="DTL_J_ASSETS_2_1" localSheetId="1">#N/A</definedName>
    <definedName name="DTL_J_ASSETS_2_1">#N/A</definedName>
    <definedName name="DTL_J_ASSETS_3_1" localSheetId="0">#N/A</definedName>
    <definedName name="DTL_J_ASSETS_3_1" localSheetId="1">#N/A</definedName>
    <definedName name="DTL_J_ASSETS_3_1">#N/A</definedName>
    <definedName name="DTL_J_CAPITAL_4_1" localSheetId="0">#N/A</definedName>
    <definedName name="DTL_J_CAPITAL_4_1" localSheetId="1">#N/A</definedName>
    <definedName name="DTL_J_CAPITAL_4_1">#N/A</definedName>
    <definedName name="DTL_J_CAPITAL_5_1" localSheetId="0">#N/A</definedName>
    <definedName name="DTL_J_CAPITAL_5_1" localSheetId="1">#N/A</definedName>
    <definedName name="DTL_J_CAPITAL_5_1">#N/A</definedName>
    <definedName name="DTL_J_EXPENSES_1_1" localSheetId="0">#N/A</definedName>
    <definedName name="DTL_J_EXPENSES_1_1" localSheetId="1">#N/A</definedName>
    <definedName name="DTL_J_EXPENSES_1_1">#N/A</definedName>
    <definedName name="DTL_J_EXPENSES_2_1" localSheetId="0">#N/A</definedName>
    <definedName name="DTL_J_EXPENSES_2_1" localSheetId="1">#N/A</definedName>
    <definedName name="DTL_J_EXPENSES_2_1">#N/A</definedName>
    <definedName name="DTL_J_INCOME_1_1" localSheetId="0">#N/A</definedName>
    <definedName name="DTL_J_INCOME_1_1" localSheetId="1">#N/A</definedName>
    <definedName name="DTL_J_INCOME_1_1">#N/A</definedName>
    <definedName name="DTL_J_LIABILITIES_3_1" localSheetId="0">#N/A</definedName>
    <definedName name="DTL_J_LIABILITIES_3_1" localSheetId="1">#N/A</definedName>
    <definedName name="DTL_J_LIABILITIES_3_1">#N/A</definedName>
    <definedName name="DTL_J_LIABILITIES_4_1" localSheetId="0">#N/A</definedName>
    <definedName name="DTL_J_LIABILITIES_4_1" localSheetId="1">#N/A</definedName>
    <definedName name="DTL_J_LIABILITIES_4_1">#N/A</definedName>
    <definedName name="DTL_J_SUSPENSE_5_1" localSheetId="0">#N/A</definedName>
    <definedName name="DTL_J_SUSPENSE_5_1" localSheetId="1">#N/A</definedName>
    <definedName name="DTL_J_SUSPENSE_5_1">#N/A</definedName>
    <definedName name="DTL_J_SUSPENSE_6_1" localSheetId="0">#N/A</definedName>
    <definedName name="DTL_J_SUSPENSE_6_1" localSheetId="1">#N/A</definedName>
    <definedName name="DTL_J_SUSPENSE_6_1">#N/A</definedName>
    <definedName name="DTL_K_ASSETS_2_1" localSheetId="0">#N/A</definedName>
    <definedName name="DTL_K_ASSETS_2_1" localSheetId="1">#N/A</definedName>
    <definedName name="DTL_K_ASSETS_2_1">#N/A</definedName>
    <definedName name="DTL_K_ASSETS_3_1" localSheetId="0">#N/A</definedName>
    <definedName name="DTL_K_ASSETS_3_1" localSheetId="1">#N/A</definedName>
    <definedName name="DTL_K_ASSETS_3_1">#N/A</definedName>
    <definedName name="DTL_K_CAPITAL_4_1" localSheetId="0">#N/A</definedName>
    <definedName name="DTL_K_CAPITAL_4_1" localSheetId="1">#N/A</definedName>
    <definedName name="DTL_K_CAPITAL_4_1">#N/A</definedName>
    <definedName name="DTL_K_CAPITAL_5_1" localSheetId="0">#N/A</definedName>
    <definedName name="DTL_K_CAPITAL_5_1" localSheetId="1">#N/A</definedName>
    <definedName name="DTL_K_CAPITAL_5_1">#N/A</definedName>
    <definedName name="DTL_K_EXPENSES_1_1" localSheetId="0">#N/A</definedName>
    <definedName name="DTL_K_EXPENSES_1_1" localSheetId="1">#N/A</definedName>
    <definedName name="DTL_K_EXPENSES_1_1">#N/A</definedName>
    <definedName name="DTL_K_EXPENSES_2_1" localSheetId="0">#N/A</definedName>
    <definedName name="DTL_K_EXPENSES_2_1" localSheetId="1">#N/A</definedName>
    <definedName name="DTL_K_EXPENSES_2_1">#N/A</definedName>
    <definedName name="DTL_K_INCOME_1_1" localSheetId="0">#N/A</definedName>
    <definedName name="DTL_K_INCOME_1_1" localSheetId="1">#N/A</definedName>
    <definedName name="DTL_K_INCOME_1_1">#N/A</definedName>
    <definedName name="DTL_K_LIABILITIES_3_1" localSheetId="0">#N/A</definedName>
    <definedName name="DTL_K_LIABILITIES_3_1" localSheetId="1">#N/A</definedName>
    <definedName name="DTL_K_LIABILITIES_3_1">#N/A</definedName>
    <definedName name="DTL_K_LIABILITIES_4_1" localSheetId="0">#N/A</definedName>
    <definedName name="DTL_K_LIABILITIES_4_1" localSheetId="1">#N/A</definedName>
    <definedName name="DTL_K_LIABILITIES_4_1">#N/A</definedName>
    <definedName name="DTL_K_SUSPENSE_5_1" localSheetId="0">#N/A</definedName>
    <definedName name="DTL_K_SUSPENSE_5_1" localSheetId="1">#N/A</definedName>
    <definedName name="DTL_K_SUSPENSE_5_1">#N/A</definedName>
    <definedName name="DTL_K_SUSPENSE_6_1" localSheetId="0">#N/A</definedName>
    <definedName name="DTL_K_SUSPENSE_6_1" localSheetId="1">#N/A</definedName>
    <definedName name="DTL_K_SUSPENSE_6_1">#N/A</definedName>
    <definedName name="DTL_L_ASSETS_2_1" localSheetId="0">#N/A</definedName>
    <definedName name="DTL_L_ASSETS_2_1" localSheetId="1">#N/A</definedName>
    <definedName name="DTL_L_ASSETS_2_1">#N/A</definedName>
    <definedName name="DTL_L_ASSETS_3_1" localSheetId="0">#N/A</definedName>
    <definedName name="DTL_L_ASSETS_3_1" localSheetId="1">#N/A</definedName>
    <definedName name="DTL_L_ASSETS_3_1">#N/A</definedName>
    <definedName name="DTL_L_CAPITAL_4_1" localSheetId="0">#N/A</definedName>
    <definedName name="DTL_L_CAPITAL_4_1" localSheetId="1">#N/A</definedName>
    <definedName name="DTL_L_CAPITAL_4_1">#N/A</definedName>
    <definedName name="DTL_L_CAPITAL_5_1" localSheetId="0">#N/A</definedName>
    <definedName name="DTL_L_CAPITAL_5_1" localSheetId="1">#N/A</definedName>
    <definedName name="DTL_L_CAPITAL_5_1">#N/A</definedName>
    <definedName name="DTL_L_EXPENSES_1_1" localSheetId="0">#N/A</definedName>
    <definedName name="DTL_L_EXPENSES_1_1" localSheetId="1">#N/A</definedName>
    <definedName name="DTL_L_EXPENSES_1_1">#N/A</definedName>
    <definedName name="DTL_L_EXPENSES_2_1" localSheetId="0">#N/A</definedName>
    <definedName name="DTL_L_EXPENSES_2_1" localSheetId="1">#N/A</definedName>
    <definedName name="DTL_L_EXPENSES_2_1">#N/A</definedName>
    <definedName name="DTL_L_INCOME_1_1" localSheetId="0">#N/A</definedName>
    <definedName name="DTL_L_INCOME_1_1" localSheetId="1">#N/A</definedName>
    <definedName name="DTL_L_INCOME_1_1">#N/A</definedName>
    <definedName name="DTL_L_LIABILITIES_3_1" localSheetId="0">#N/A</definedName>
    <definedName name="DTL_L_LIABILITIES_3_1" localSheetId="1">#N/A</definedName>
    <definedName name="DTL_L_LIABILITIES_3_1">#N/A</definedName>
    <definedName name="DTL_L_LIABILITIES_4_1" localSheetId="0">#N/A</definedName>
    <definedName name="DTL_L_LIABILITIES_4_1" localSheetId="1">#N/A</definedName>
    <definedName name="DTL_L_LIABILITIES_4_1">#N/A</definedName>
    <definedName name="DTL_L_SUSPENSE_5_1" localSheetId="0">#N/A</definedName>
    <definedName name="DTL_L_SUSPENSE_5_1" localSheetId="1">#N/A</definedName>
    <definedName name="DTL_L_SUSPENSE_5_1">#N/A</definedName>
    <definedName name="DTL_L_SUSPENSE_6_1" localSheetId="0">#N/A</definedName>
    <definedName name="DTL_L_SUSPENSE_6_1" localSheetId="1">#N/A</definedName>
    <definedName name="DTL_L_SUSPENSE_6_1">#N/A</definedName>
    <definedName name="DTL_M_ASSETS_2_1" localSheetId="0">#N/A</definedName>
    <definedName name="DTL_M_ASSETS_2_1" localSheetId="1">#N/A</definedName>
    <definedName name="DTL_M_ASSETS_2_1">#N/A</definedName>
    <definedName name="DTL_M_ASSETS_3_1" localSheetId="0">#N/A</definedName>
    <definedName name="DTL_M_ASSETS_3_1" localSheetId="1">#N/A</definedName>
    <definedName name="DTL_M_ASSETS_3_1">#N/A</definedName>
    <definedName name="DTL_M_CAPITAL_4_1" localSheetId="0">#N/A</definedName>
    <definedName name="DTL_M_CAPITAL_4_1" localSheetId="1">#N/A</definedName>
    <definedName name="DTL_M_CAPITAL_4_1">#N/A</definedName>
    <definedName name="DTL_M_CAPITAL_5_1" localSheetId="0">#N/A</definedName>
    <definedName name="DTL_M_CAPITAL_5_1" localSheetId="1">#N/A</definedName>
    <definedName name="DTL_M_CAPITAL_5_1">#N/A</definedName>
    <definedName name="DTL_M_EXPENSES_1_1" localSheetId="0">#N/A</definedName>
    <definedName name="DTL_M_EXPENSES_1_1" localSheetId="1">#N/A</definedName>
    <definedName name="DTL_M_EXPENSES_1_1">#N/A</definedName>
    <definedName name="DTL_M_EXPENSES_2_1" localSheetId="0">#N/A</definedName>
    <definedName name="DTL_M_EXPENSES_2_1" localSheetId="1">#N/A</definedName>
    <definedName name="DTL_M_EXPENSES_2_1">#N/A</definedName>
    <definedName name="DTL_M_INCOME_1_1" localSheetId="0">#N/A</definedName>
    <definedName name="DTL_M_INCOME_1_1" localSheetId="1">#N/A</definedName>
    <definedName name="DTL_M_INCOME_1_1">#N/A</definedName>
    <definedName name="DTL_M_LIABILITIES_3_1" localSheetId="0">#N/A</definedName>
    <definedName name="DTL_M_LIABILITIES_3_1" localSheetId="1">#N/A</definedName>
    <definedName name="DTL_M_LIABILITIES_3_1">#N/A</definedName>
    <definedName name="DTL_M_LIABILITIES_4_1" localSheetId="0">#N/A</definedName>
    <definedName name="DTL_M_LIABILITIES_4_1" localSheetId="1">#N/A</definedName>
    <definedName name="DTL_M_LIABILITIES_4_1">#N/A</definedName>
    <definedName name="DTL_M_SUSPENSE_5_1" localSheetId="0">#N/A</definedName>
    <definedName name="DTL_M_SUSPENSE_5_1" localSheetId="1">#N/A</definedName>
    <definedName name="DTL_M_SUSPENSE_5_1">#N/A</definedName>
    <definedName name="DTL_M_SUSPENSE_6_1" localSheetId="0">#N/A</definedName>
    <definedName name="DTL_M_SUSPENSE_6_1" localSheetId="1">#N/A</definedName>
    <definedName name="DTL_M_SUSPENSE_6_1">#N/A</definedName>
    <definedName name="DTL_N_ASSETS_2_1" localSheetId="0">#N/A</definedName>
    <definedName name="DTL_N_ASSETS_2_1" localSheetId="1">#N/A</definedName>
    <definedName name="DTL_N_ASSETS_2_1">#N/A</definedName>
    <definedName name="DTL_N_ASSETS_3_1" localSheetId="0">#N/A</definedName>
    <definedName name="DTL_N_ASSETS_3_1" localSheetId="1">#N/A</definedName>
    <definedName name="DTL_N_ASSETS_3_1">#N/A</definedName>
    <definedName name="DTL_N_CAPITAL_4_1" localSheetId="0">#N/A</definedName>
    <definedName name="DTL_N_CAPITAL_4_1" localSheetId="1">#N/A</definedName>
    <definedName name="DTL_N_CAPITAL_4_1">#N/A</definedName>
    <definedName name="DTL_N_CAPITAL_5_1" localSheetId="0">#N/A</definedName>
    <definedName name="DTL_N_CAPITAL_5_1" localSheetId="1">#N/A</definedName>
    <definedName name="DTL_N_CAPITAL_5_1">#N/A</definedName>
    <definedName name="DTL_N_CNC_STOCK_1_1" localSheetId="0">#N/A</definedName>
    <definedName name="DTL_N_CNC_STOCK_1_1" localSheetId="1">#N/A</definedName>
    <definedName name="DTL_N_CNC_STOCK_1_1">#N/A</definedName>
    <definedName name="DTL_N_CNI1__STOCK_1_1" localSheetId="0">#N/A</definedName>
    <definedName name="DTL_N_CNI1__STOCK_1_1" localSheetId="1">#N/A</definedName>
    <definedName name="DTL_N_CNI1__STOCK_1_1">#N/A</definedName>
    <definedName name="DTL_N_CNI2__STOCK_2_1" localSheetId="0">#N/A</definedName>
    <definedName name="DTL_N_CNI2__STOCK_2_1" localSheetId="1">#N/A</definedName>
    <definedName name="DTL_N_CNI2__STOCK_2_1">#N/A</definedName>
    <definedName name="DTL_N_CNIIV_STOCK_3_1" localSheetId="0">#N/A</definedName>
    <definedName name="DTL_N_CNIIV_STOCK_3_1" localSheetId="1">#N/A</definedName>
    <definedName name="DTL_N_CNIIV_STOCK_3_1">#N/A</definedName>
    <definedName name="DTL_N_EXPENSES_1_1" localSheetId="0">#N/A</definedName>
    <definedName name="DTL_N_EXPENSES_1_1" localSheetId="1">#N/A</definedName>
    <definedName name="DTL_N_EXPENSES_1_1">#N/A</definedName>
    <definedName name="DTL_N_EXPENSES_2_1" localSheetId="0">#N/A</definedName>
    <definedName name="DTL_N_EXPENSES_2_1" localSheetId="1">#N/A</definedName>
    <definedName name="DTL_N_EXPENSES_2_1">#N/A</definedName>
    <definedName name="DTL_N_INCOME_1_1" localSheetId="0">#N/A</definedName>
    <definedName name="DTL_N_INCOME_1_1" localSheetId="1">#N/A</definedName>
    <definedName name="DTL_N_INCOME_1_1">#N/A</definedName>
    <definedName name="DTL_N_LIABILITIES_3_1" localSheetId="0">#N/A</definedName>
    <definedName name="DTL_N_LIABILITIES_3_1" localSheetId="1">#N/A</definedName>
    <definedName name="DTL_N_LIABILITIES_3_1">#N/A</definedName>
    <definedName name="DTL_N_LIABILITIES_4_1" localSheetId="0">#N/A</definedName>
    <definedName name="DTL_N_LIABILITIES_4_1" localSheetId="1">#N/A</definedName>
    <definedName name="DTL_N_LIABILITIES_4_1">#N/A</definedName>
    <definedName name="DTL_N_SUSPENSE_5_1" localSheetId="0">#N/A</definedName>
    <definedName name="DTL_N_SUSPENSE_5_1" localSheetId="1">#N/A</definedName>
    <definedName name="DTL_N_SUSPENSE_5_1">#N/A</definedName>
    <definedName name="DTL_N_SUSPENSE_6_1" localSheetId="0">#N/A</definedName>
    <definedName name="DTL_N_SUSPENSE_6_1" localSheetId="1">#N/A</definedName>
    <definedName name="DTL_N_SUSPENSE_6_1">#N/A</definedName>
    <definedName name="DTL_O_CNC_STOCK_1_1" localSheetId="0">#N/A</definedName>
    <definedName name="DTL_O_CNC_STOCK_1_1" localSheetId="1">#N/A</definedName>
    <definedName name="DTL_O_CNC_STOCK_1_1">#N/A</definedName>
    <definedName name="DTL_O_CNI1__STOCK_1_1" localSheetId="0">#N/A</definedName>
    <definedName name="DTL_O_CNI1__STOCK_1_1" localSheetId="1">#N/A</definedName>
    <definedName name="DTL_O_CNI1__STOCK_1_1">#N/A</definedName>
    <definedName name="DTL_O_CNI2__STOCK_2_1" localSheetId="0">#N/A</definedName>
    <definedName name="DTL_O_CNI2__STOCK_2_1" localSheetId="1">#N/A</definedName>
    <definedName name="DTL_O_CNI2__STOCK_2_1">#N/A</definedName>
    <definedName name="DTL_O_CNIIV_STOCK_3_1" localSheetId="0">#N/A</definedName>
    <definedName name="DTL_O_CNIIV_STOCK_3_1" localSheetId="1">#N/A</definedName>
    <definedName name="DTL_O_CNIIV_STOCK_3_1">#N/A</definedName>
    <definedName name="DTL_P_CNC_STOCK_1_1" localSheetId="0">#N/A</definedName>
    <definedName name="DTL_P_CNC_STOCK_1_1" localSheetId="1">#N/A</definedName>
    <definedName name="DTL_P_CNC_STOCK_1_1">#N/A</definedName>
    <definedName name="DTL_P_CNI1__STOCK_1_1" localSheetId="0">#N/A</definedName>
    <definedName name="DTL_P_CNI1__STOCK_1_1" localSheetId="1">#N/A</definedName>
    <definedName name="DTL_P_CNI1__STOCK_1_1">#N/A</definedName>
    <definedName name="DTL_P_CNI2__STOCK_2_1" localSheetId="0">#N/A</definedName>
    <definedName name="DTL_P_CNI2__STOCK_2_1" localSheetId="1">#N/A</definedName>
    <definedName name="DTL_P_CNI2__STOCK_2_1">#N/A</definedName>
    <definedName name="DTL_P_CNIIV_STOCK_3_1" localSheetId="0">#N/A</definedName>
    <definedName name="DTL_P_CNIIV_STOCK_3_1" localSheetId="1">#N/A</definedName>
    <definedName name="DTL_P_CNIIV_STOCK_3_1">#N/A</definedName>
    <definedName name="DTL_R_CNC_STOCK_1_1" localSheetId="0">#N/A</definedName>
    <definedName name="DTL_R_CNC_STOCK_1_1" localSheetId="1">#N/A</definedName>
    <definedName name="DTL_R_CNC_STOCK_1_1">#N/A</definedName>
    <definedName name="DTL_R_CNI1__STOCK_1_1" localSheetId="0">#N/A</definedName>
    <definedName name="DTL_R_CNI1__STOCK_1_1" localSheetId="1">#N/A</definedName>
    <definedName name="DTL_R_CNI1__STOCK_1_1">#N/A</definedName>
    <definedName name="DTL_R_CNI2__STOCK_2_1" localSheetId="0">#N/A</definedName>
    <definedName name="DTL_R_CNI2__STOCK_2_1" localSheetId="1">#N/A</definedName>
    <definedName name="DTL_R_CNI2__STOCK_2_1">#N/A</definedName>
    <definedName name="DTL_R_CNIIV_STOCK_3_1" localSheetId="0">#N/A</definedName>
    <definedName name="DTL_R_CNIIV_STOCK_3_1" localSheetId="1">#N/A</definedName>
    <definedName name="DTL_R_CNIIV_STOCK_3_1">#N/A</definedName>
    <definedName name="DTL_S_CNC_STOCK_1_1" localSheetId="0">#N/A</definedName>
    <definedName name="DTL_S_CNC_STOCK_1_1" localSheetId="1">#N/A</definedName>
    <definedName name="DTL_S_CNC_STOCK_1_1">#N/A</definedName>
    <definedName name="DTL_S_CNI1__STOCK_1_1" localSheetId="0">#N/A</definedName>
    <definedName name="DTL_S_CNI1__STOCK_1_1" localSheetId="1">#N/A</definedName>
    <definedName name="DTL_S_CNI1__STOCK_1_1">#N/A</definedName>
    <definedName name="DTL_S_CNI2__STOCK_2_1" localSheetId="0">#N/A</definedName>
    <definedName name="DTL_S_CNI2__STOCK_2_1" localSheetId="1">#N/A</definedName>
    <definedName name="DTL_S_CNI2__STOCK_2_1">#N/A</definedName>
    <definedName name="DTL_S_CNIIV_STOCK_3_1" localSheetId="0">#N/A</definedName>
    <definedName name="DTL_S_CNIIV_STOCK_3_1" localSheetId="1">#N/A</definedName>
    <definedName name="DTL_S_CNIIV_STOCK_3_1">#N/A</definedName>
    <definedName name="DTL_SumIf___1703__1_1" localSheetId="0">#N/A</definedName>
    <definedName name="DTL_SumIf___1703__1_1" localSheetId="1">#N/A</definedName>
    <definedName name="DTL_SumIf___1703__1_1">#N/A</definedName>
    <definedName name="DTL_SumIf___1707__2_1" localSheetId="0">#N/A</definedName>
    <definedName name="DTL_SumIf___1707__2_1" localSheetId="1">#N/A</definedName>
    <definedName name="DTL_SumIf___1707__2_1">#N/A</definedName>
    <definedName name="DTL_SumIf__1_1" localSheetId="0">#N/A</definedName>
    <definedName name="DTL_SumIf__1_1" localSheetId="1">#N/A</definedName>
    <definedName name="DTL_SumIf__1_1">#N/A</definedName>
    <definedName name="DTL_SumIf_ASSETS_2_1" localSheetId="0">#N/A</definedName>
    <definedName name="DTL_SumIf_ASSETS_2_1" localSheetId="1">#N/A</definedName>
    <definedName name="DTL_SumIf_ASSETS_2_1">#N/A</definedName>
    <definedName name="DTL_SumIf_ASSETS_3_1" localSheetId="0">#N/A</definedName>
    <definedName name="DTL_SumIf_ASSETS_3_1" localSheetId="1">#N/A</definedName>
    <definedName name="DTL_SumIf_ASSETS_3_1">#N/A</definedName>
    <definedName name="DTL_SumIf_CAPITAL_4_1" localSheetId="0">#N/A</definedName>
    <definedName name="DTL_SumIf_CAPITAL_4_1" localSheetId="1">#N/A</definedName>
    <definedName name="DTL_SumIf_CAPITAL_4_1">#N/A</definedName>
    <definedName name="DTL_SumIf_CAPITAL_5_1" localSheetId="0">#N/A</definedName>
    <definedName name="DTL_SumIf_CAPITAL_5_1" localSheetId="1">#N/A</definedName>
    <definedName name="DTL_SumIf_CAPITAL_5_1">#N/A</definedName>
    <definedName name="DTL_SumIf_CNC_STOCK_1_1" localSheetId="0">#N/A</definedName>
    <definedName name="DTL_SumIf_CNC_STOCK_1_1" localSheetId="1">#N/A</definedName>
    <definedName name="DTL_SumIf_CNC_STOCK_1_1">#N/A</definedName>
    <definedName name="DTL_SumIf_CNI1__STOCK_1_1" localSheetId="0">#N/A</definedName>
    <definedName name="DTL_SumIf_CNI1__STOCK_1_1" localSheetId="1">#N/A</definedName>
    <definedName name="DTL_SumIf_CNI1__STOCK_1_1">#N/A</definedName>
    <definedName name="DTL_SumIf_CNI2__STOCK_2_1" localSheetId="0">#N/A</definedName>
    <definedName name="DTL_SumIf_CNI2__STOCK_2_1" localSheetId="1">#N/A</definedName>
    <definedName name="DTL_SumIf_CNI2__STOCK_2_1">#N/A</definedName>
    <definedName name="DTL_SumIf_CNIIV_STOCK_3_1" localSheetId="0">#N/A</definedName>
    <definedName name="DTL_SumIf_CNIIV_STOCK_3_1" localSheetId="1">#N/A</definedName>
    <definedName name="DTL_SumIf_CNIIV_STOCK_3_1">#N/A</definedName>
    <definedName name="DTL_SumIf_CRN__2035___3__1_1" localSheetId="0">#N/A</definedName>
    <definedName name="DTL_SumIf_CRN__2035___3__1_1" localSheetId="1">#N/A</definedName>
    <definedName name="DTL_SumIf_CRN__2035___3__1_1">#N/A</definedName>
    <definedName name="DTL_SumIf_CRN__2072___3__2_1" localSheetId="0">#N/A</definedName>
    <definedName name="DTL_SumIf_CRN__2072___3__2_1" localSheetId="1">#N/A</definedName>
    <definedName name="DTL_SumIf_CRN__2072___3__2_1">#N/A</definedName>
    <definedName name="DTL_SumIf_CRN__2073___3__3_1" localSheetId="0">#N/A</definedName>
    <definedName name="DTL_SumIf_CRN__2073___3__3_1" localSheetId="1">#N/A</definedName>
    <definedName name="DTL_SumIf_CRN__2073___3__3_1">#N/A</definedName>
    <definedName name="DTL_SumIf_CRN__2074___3__4_1" localSheetId="0">#N/A</definedName>
    <definedName name="DTL_SumIf_CRN__2074___3__4_1" localSheetId="1">#N/A</definedName>
    <definedName name="DTL_SumIf_CRN__2074___3__4_1">#N/A</definedName>
    <definedName name="DTL_SumIf_CRN__2075___3__5_1" localSheetId="0">#N/A</definedName>
    <definedName name="DTL_SumIf_CRN__2075___3__5_1" localSheetId="1">#N/A</definedName>
    <definedName name="DTL_SumIf_CRN__2075___3__5_1">#N/A</definedName>
    <definedName name="DTL_SumIf_CRN__2202___3__6_1" localSheetId="0">#N/A</definedName>
    <definedName name="DTL_SumIf_CRN__2202___3__6_1" localSheetId="1">#N/A</definedName>
    <definedName name="DTL_SumIf_CRN__2202___3__6_1">#N/A</definedName>
    <definedName name="DTL_SumIf_CRN__2212___3__7_1" localSheetId="0">#N/A</definedName>
    <definedName name="DTL_SumIf_CRN__2212___3__7_1" localSheetId="1">#N/A</definedName>
    <definedName name="DTL_SumIf_CRN__2212___3__7_1">#N/A</definedName>
    <definedName name="DTL_SumIf_CRN__2213___3__8_1" localSheetId="0">#N/A</definedName>
    <definedName name="DTL_SumIf_CRN__2213___3__8_1" localSheetId="1">#N/A</definedName>
    <definedName name="DTL_SumIf_CRN__2213___3__8_1">#N/A</definedName>
    <definedName name="DTL_SumIf_CRN__2214___3__9_1" localSheetId="0">#N/A</definedName>
    <definedName name="DTL_SumIf_CRN__2214___3__9_1" localSheetId="1">#N/A</definedName>
    <definedName name="DTL_SumIf_CRN__2214___3__9_1">#N/A</definedName>
    <definedName name="DTL_SumIf_CRN__2215___3__10_1" localSheetId="0">#N/A</definedName>
    <definedName name="DTL_SumIf_CRN__2215___3__10_1" localSheetId="1">#N/A</definedName>
    <definedName name="DTL_SumIf_CRN__2215___3__10_1">#N/A</definedName>
    <definedName name="DTL_SumIf_CRN__2318___3__11_1" localSheetId="0">#N/A</definedName>
    <definedName name="DTL_SumIf_CRN__2318___3__11_1" localSheetId="1">#N/A</definedName>
    <definedName name="DTL_SumIf_CRN__2318___3__11_1">#N/A</definedName>
    <definedName name="DTL_SumIf_CRN__2321___3__12_1" localSheetId="0">#N/A</definedName>
    <definedName name="DTL_SumIf_CRN__2321___3__12_1" localSheetId="1">#N/A</definedName>
    <definedName name="DTL_SumIf_CRN__2321___3__12_1">#N/A</definedName>
    <definedName name="DTL_SumIf_CRN__2323___3__13_1" localSheetId="0">#N/A</definedName>
    <definedName name="DTL_SumIf_CRN__2323___3__13_1" localSheetId="1">#N/A</definedName>
    <definedName name="DTL_SumIf_CRN__2323___3__13_1">#N/A</definedName>
    <definedName name="DTL_SumIf_CRN__2356___3__14_1" localSheetId="0">#N/A</definedName>
    <definedName name="DTL_SumIf_CRN__2356___3__14_1" localSheetId="1">#N/A</definedName>
    <definedName name="DTL_SumIf_CRN__2356___3__14_1">#N/A</definedName>
    <definedName name="DTL_SumIf_CRN__2370___3__15_1" localSheetId="0">#N/A</definedName>
    <definedName name="DTL_SumIf_CRN__2370___3__15_1" localSheetId="1">#N/A</definedName>
    <definedName name="DTL_SumIf_CRN__2370___3__15_1">#N/A</definedName>
    <definedName name="DTL_SumIf_CRN__4377___3__16_1" localSheetId="0">#N/A</definedName>
    <definedName name="DTL_SumIf_CRN__4377___3__16_1" localSheetId="1">#N/A</definedName>
    <definedName name="DTL_SumIf_CRN__4377___3__16_1">#N/A</definedName>
    <definedName name="DTL_SumIf_CRN__4378___3__17_1" localSheetId="0">#N/A</definedName>
    <definedName name="DTL_SumIf_CRN__4378___3__17_1" localSheetId="1">#N/A</definedName>
    <definedName name="DTL_SumIf_CRN__4378___3__17_1">#N/A</definedName>
    <definedName name="DTL_SumIf_CRN__5521___3__18_1" localSheetId="0">#N/A</definedName>
    <definedName name="DTL_SumIf_CRN__5521___3__18_1" localSheetId="1">#N/A</definedName>
    <definedName name="DTL_SumIf_CRN__5521___3__18_1">#N/A</definedName>
    <definedName name="DTL_SumIf_CRN__5522___3__19_1" localSheetId="0">#N/A</definedName>
    <definedName name="DTL_SumIf_CRN__5522___3__19_1" localSheetId="1">#N/A</definedName>
    <definedName name="DTL_SumIf_CRN__5522___3__19_1">#N/A</definedName>
    <definedName name="DTL_SumIf_CRN__5523___3__20_1" localSheetId="0">#N/A</definedName>
    <definedName name="DTL_SumIf_CRN__5523___3__20_1" localSheetId="1">#N/A</definedName>
    <definedName name="DTL_SumIf_CRN__5523___3__20_1">#N/A</definedName>
    <definedName name="DTL_SumIf_CRN__5524___3__21_1" localSheetId="0">#N/A</definedName>
    <definedName name="DTL_SumIf_CRN__5524___3__21_1" localSheetId="1">#N/A</definedName>
    <definedName name="DTL_SumIf_CRN__5524___3__21_1">#N/A</definedName>
    <definedName name="DTL_SumIf_CRN__6020___3__22_1" localSheetId="0">#N/A</definedName>
    <definedName name="DTL_SumIf_CRN__6020___3__22_1" localSheetId="1">#N/A</definedName>
    <definedName name="DTL_SumIf_CRN__6020___3__22_1">#N/A</definedName>
    <definedName name="DTL_SumIf_CRN__6055___3__23_1" localSheetId="0">#N/A</definedName>
    <definedName name="DTL_SumIf_CRN__6055___3__23_1" localSheetId="1">#N/A</definedName>
    <definedName name="DTL_SumIf_CRN__6055___3__23_1">#N/A</definedName>
    <definedName name="DTL_SumIf_CRN__6063___3__24_1" localSheetId="0">#N/A</definedName>
    <definedName name="DTL_SumIf_CRN__6063___3__24_1" localSheetId="1">#N/A</definedName>
    <definedName name="DTL_SumIf_CRN__6063___3__24_1">#N/A</definedName>
    <definedName name="DTL_SumIf_CRN__6478___3__25_1" localSheetId="0">#N/A</definedName>
    <definedName name="DTL_SumIf_CRN__6478___3__25_1" localSheetId="1">#N/A</definedName>
    <definedName name="DTL_SumIf_CRN__6478___3__25_1">#N/A</definedName>
    <definedName name="DTL_SumIf_CRN__6505___3__26_1" localSheetId="0">#N/A</definedName>
    <definedName name="DTL_SumIf_CRN__6505___3__26_1" localSheetId="1">#N/A</definedName>
    <definedName name="DTL_SumIf_CRN__6505___3__26_1">#N/A</definedName>
    <definedName name="DTL_SumIf_CRN__6507___3__27_1" localSheetId="0">#N/A</definedName>
    <definedName name="DTL_SumIf_CRN__6507___3__27_1" localSheetId="1">#N/A</definedName>
    <definedName name="DTL_SumIf_CRN__6507___3__27_1">#N/A</definedName>
    <definedName name="DTL_SumIf_CRN__6543___3__28_1" localSheetId="0">#N/A</definedName>
    <definedName name="DTL_SumIf_CRN__6543___3__28_1" localSheetId="1">#N/A</definedName>
    <definedName name="DTL_SumIf_CRN__6543___3__28_1">#N/A</definedName>
    <definedName name="DTL_SumIf_EXPENSES_1_1" localSheetId="0">#N/A</definedName>
    <definedName name="DTL_SumIf_EXPENSES_1_1" localSheetId="1">#N/A</definedName>
    <definedName name="DTL_SumIf_EXPENSES_1_1">#N/A</definedName>
    <definedName name="DTL_SumIf_EXPENSES_2_1" localSheetId="0">#N/A</definedName>
    <definedName name="DTL_SumIf_EXPENSES_2_1" localSheetId="1">#N/A</definedName>
    <definedName name="DTL_SumIf_EXPENSES_2_1">#N/A</definedName>
    <definedName name="DTL_SumIf_INCOME_1_1" localSheetId="0">#N/A</definedName>
    <definedName name="DTL_SumIf_INCOME_1_1" localSheetId="1">#N/A</definedName>
    <definedName name="DTL_SumIf_INCOME_1_1">#N/A</definedName>
    <definedName name="DTL_SumIf_LIABILITIES_3_1" localSheetId="0">#N/A</definedName>
    <definedName name="DTL_SumIf_LIABILITIES_3_1" localSheetId="1">#N/A</definedName>
    <definedName name="DTL_SumIf_LIABILITIES_3_1">#N/A</definedName>
    <definedName name="DTL_SumIf_LIABILITIES_4_1" localSheetId="0">#N/A</definedName>
    <definedName name="DTL_SumIf_LIABILITIES_4_1" localSheetId="1">#N/A</definedName>
    <definedName name="DTL_SumIf_LIABILITIES_4_1">#N/A</definedName>
    <definedName name="DTL_SumIf_SUSPENSE_5_1" localSheetId="0">#N/A</definedName>
    <definedName name="DTL_SumIf_SUSPENSE_5_1" localSheetId="1">#N/A</definedName>
    <definedName name="DTL_SumIf_SUSPENSE_5_1">#N/A</definedName>
    <definedName name="DTL_SumIf_SUSPENSE_6_1" localSheetId="0">#N/A</definedName>
    <definedName name="DTL_SumIf_SUSPENSE_6_1" localSheetId="1">#N/A</definedName>
    <definedName name="DTL_SumIf_SUSPENSE_6_1">#N/A</definedName>
    <definedName name="DTL_T_CNC_STOCK_1_1" localSheetId="0">#N/A</definedName>
    <definedName name="DTL_T_CNC_STOCK_1_1" localSheetId="1">#N/A</definedName>
    <definedName name="DTL_T_CNC_STOCK_1_1">#N/A</definedName>
    <definedName name="DTL_T_CNI1__STOCK_1_1" localSheetId="0">#N/A</definedName>
    <definedName name="DTL_T_CNI1__STOCK_1_1" localSheetId="1">#N/A</definedName>
    <definedName name="DTL_T_CNI1__STOCK_1_1">#N/A</definedName>
    <definedName name="DTL_T_CNI2__STOCK_2_1" localSheetId="0">#N/A</definedName>
    <definedName name="DTL_T_CNI2__STOCK_2_1" localSheetId="1">#N/A</definedName>
    <definedName name="DTL_T_CNI2__STOCK_2_1">#N/A</definedName>
    <definedName name="DTL_T_CNIIV_STOCK_3_1" localSheetId="0">#N/A</definedName>
    <definedName name="DTL_T_CNIIV_STOCK_3_1" localSheetId="1">#N/A</definedName>
    <definedName name="DTL_T_CNIIV_STOCK_3_1">#N/A</definedName>
    <definedName name="ee">#REF!</definedName>
    <definedName name="End_Bal" localSheetId="0">#REF!</definedName>
    <definedName name="End_Bal" localSheetId="1">#REF!</definedName>
    <definedName name="End_Bal">#REF!</definedName>
    <definedName name="ew" localSheetId="0">'5'!ew</definedName>
    <definedName name="ew" localSheetId="1">'6.2.'!ew</definedName>
    <definedName name="ew">[0]!ew</definedName>
    <definedName name="Expas" localSheetId="0">#REF!</definedName>
    <definedName name="Expas" localSheetId="1">#REF!</definedName>
    <definedName name="Expas">#REF!</definedName>
    <definedName name="export_year">#REF!</definedName>
    <definedName name="Extra_Pay" localSheetId="0">#REF!</definedName>
    <definedName name="Extra_Pay" localSheetId="1">#REF!</definedName>
    <definedName name="Extra_Pay">#REF!</definedName>
    <definedName name="fg" localSheetId="0">'5'!fg</definedName>
    <definedName name="fg" localSheetId="1">'6.2.'!fg</definedName>
    <definedName name="fg">[0]!fg</definedName>
    <definedName name="Financing_Activities" localSheetId="0">#REF!</definedName>
    <definedName name="Financing_Activities" localSheetId="1">#REF!</definedName>
    <definedName name="Financing_Activities">#REF!</definedName>
    <definedName name="Form_211" localSheetId="0">#REF!</definedName>
    <definedName name="Form_211" localSheetId="1">#REF!</definedName>
    <definedName name="Form_211">#REF!</definedName>
    <definedName name="Form_214_40" localSheetId="0">#REF!</definedName>
    <definedName name="Form_214_40" localSheetId="1">#REF!</definedName>
    <definedName name="Form_214_40">#REF!</definedName>
    <definedName name="Form_214_41" localSheetId="0">#REF!</definedName>
    <definedName name="Form_214_41" localSheetId="1">#REF!</definedName>
    <definedName name="Form_214_41">#REF!</definedName>
    <definedName name="Form_215" localSheetId="0">#REF!</definedName>
    <definedName name="Form_215" localSheetId="1">#REF!</definedName>
    <definedName name="Form_215">#REF!</definedName>
    <definedName name="Form_626_p" localSheetId="0">#REF!</definedName>
    <definedName name="Form_626_p" localSheetId="1">#REF!</definedName>
    <definedName name="Form_626_p">#REF!</definedName>
    <definedName name="Format_info" localSheetId="0">#REF!</definedName>
    <definedName name="Format_info" localSheetId="1">#REF!</definedName>
    <definedName name="Format_info">#REF!</definedName>
    <definedName name="Fuel" localSheetId="0">#REF!</definedName>
    <definedName name="Fuel" localSheetId="1">#REF!</definedName>
    <definedName name="Fuel">#REF!</definedName>
    <definedName name="FuelP97" localSheetId="0">#REF!</definedName>
    <definedName name="FuelP97" localSheetId="1">#REF!</definedName>
    <definedName name="FuelP97">#REF!</definedName>
    <definedName name="Full_Print" localSheetId="0">#REF!</definedName>
    <definedName name="Full_Print" localSheetId="1">#REF!</definedName>
    <definedName name="Full_Print">#REF!</definedName>
    <definedName name="G" localSheetId="0">'5'!USD/1.701</definedName>
    <definedName name="G" localSheetId="1">'6.2.'!USD/1.701</definedName>
    <definedName name="G">[0]!USD/1.701</definedName>
    <definedName name="gg">#REF!</definedName>
    <definedName name="gggg" localSheetId="0">'5'!gggg</definedName>
    <definedName name="gggg" localSheetId="1">'6.2.'!gggg</definedName>
    <definedName name="gggg">[0]!gggg</definedName>
    <definedName name="Go" localSheetId="0">'5'!Go</definedName>
    <definedName name="Go" localSheetId="1">'6.2.'!Go</definedName>
    <definedName name="Go">[0]!Go</definedName>
    <definedName name="GoAssetChart" localSheetId="0">'5'!GoAssetChart</definedName>
    <definedName name="GoAssetChart" localSheetId="1">'6.2.'!GoAssetChart</definedName>
    <definedName name="GoAssetChart">[0]!GoAssetChart</definedName>
    <definedName name="GoBack" localSheetId="0">'5'!GoBack</definedName>
    <definedName name="GoBack" localSheetId="1">'6.2.'!GoBack</definedName>
    <definedName name="GoBack">[0]!GoBack</definedName>
    <definedName name="GoBalanceSheet" localSheetId="0">'5'!GoBalanceSheet</definedName>
    <definedName name="GoBalanceSheet" localSheetId="1">'6.2.'!GoBalanceSheet</definedName>
    <definedName name="GoBalanceSheet">[0]!GoBalanceSheet</definedName>
    <definedName name="GoCashFlow" localSheetId="0">'5'!GoCashFlow</definedName>
    <definedName name="GoCashFlow" localSheetId="1">'6.2.'!GoCashFlow</definedName>
    <definedName name="GoCashFlow">[0]!GoCashFlow</definedName>
    <definedName name="GoData" localSheetId="0">'5'!GoData</definedName>
    <definedName name="GoData" localSheetId="1">'6.2.'!GoData</definedName>
    <definedName name="GoData">[0]!GoData</definedName>
    <definedName name="GoIncomeChart" localSheetId="0">'5'!GoIncomeChart</definedName>
    <definedName name="GoIncomeChart" localSheetId="1">'6.2.'!GoIncomeChart</definedName>
    <definedName name="GoIncomeChart">[0]!GoIncomeChart</definedName>
    <definedName name="GoIncomeChart1" localSheetId="0">'5'!GoIncomeChart1</definedName>
    <definedName name="GoIncomeChart1" localSheetId="1">'6.2.'!GoIncomeChart1</definedName>
    <definedName name="GoIncomeChart1">[0]!GoIncomeChart1</definedName>
    <definedName name="grace1" localSheetId="0">#REF!</definedName>
    <definedName name="grace1" localSheetId="1">#REF!</definedName>
    <definedName name="grace1">#REF!</definedName>
    <definedName name="H?Period">[19]Заголовок!$B$3</definedName>
    <definedName name="HEADER_BOTTOM">6</definedName>
    <definedName name="HEADER_BOTTOM_1" localSheetId="0">#N/A</definedName>
    <definedName name="HEADER_BOTTOM_1" localSheetId="1">#N/A</definedName>
    <definedName name="HEADER_BOTTOM_1">#N/A</definedName>
    <definedName name="Header_Row" localSheetId="0">ROW(#REF!)</definedName>
    <definedName name="Header_Row" localSheetId="1">ROW(#REF!)</definedName>
    <definedName name="Header_Row">ROW(#REF!)</definedName>
    <definedName name="Helper_ТЭС_Котельные">[20]Справочники!$A$2:$A$4,[20]Справочники!$A$16:$A$18</definedName>
    <definedName name="hh" localSheetId="0">'5'!USD/1.701</definedName>
    <definedName name="hh" localSheetId="1">'6.2.'!USD/1.701</definedName>
    <definedName name="hh">[0]!USD/1.701</definedName>
    <definedName name="hhhh" localSheetId="0">'5'!hhhh</definedName>
    <definedName name="hhhh" localSheetId="1">'6.2.'!hhhh</definedName>
    <definedName name="hhhh">[0]!hhhh</definedName>
    <definedName name="iii" localSheetId="0">kk/1.81</definedName>
    <definedName name="iii" localSheetId="1">kk/1.81</definedName>
    <definedName name="iii">kk/1.81</definedName>
    <definedName name="iiii" localSheetId="0">kk/1.81</definedName>
    <definedName name="iiii" localSheetId="1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 localSheetId="1">#REF!</definedName>
    <definedName name="ineterest1">#REF!</definedName>
    <definedName name="Int" localSheetId="0">#REF!</definedName>
    <definedName name="Int" localSheetId="1">#REF!</definedName>
    <definedName name="Int">#REF!</definedName>
    <definedName name="Interest_Rate" localSheetId="0">#REF!</definedName>
    <definedName name="Interest_Rate" localSheetId="1">#REF!</definedName>
    <definedName name="Interest_Rate">#REF!</definedName>
    <definedName name="jjjjjj" localSheetId="0">'5'!jjjjjj</definedName>
    <definedName name="jjjjjj" localSheetId="1">'6.2.'!jjjjjj</definedName>
    <definedName name="jjjjjj">[0]!jjjjjj</definedName>
    <definedName name="k" localSheetId="0">'5'!k</definedName>
    <definedName name="k" localSheetId="1">'6.2.'!k</definedName>
    <definedName name="k">[0]!k</definedName>
    <definedName name="kk">[21]Коэфф!$B$1</definedName>
    <definedName name="kurs">#REF!</definedName>
    <definedName name="lang">[22]lang!$A$6</definedName>
    <definedName name="Language">[23]Main!$B$21</definedName>
    <definedName name="Last_Row" localSheetId="0">IF('5'!Values_Entered,'5'!Header_Row+'5'!Number_of_Payments,'5'!Header_Row)</definedName>
    <definedName name="Last_Row" localSheetId="1">IF('6.2.'!Values_Entered,'6.2.'!Header_Row+'6.2.'!Number_of_Payments,'6.2.'!Header_Row)</definedName>
    <definedName name="Last_Row">IF(Values_Entered,Header_Row+Number_of_Payments,Header_Row)</definedName>
    <definedName name="libir6m" localSheetId="0">#REF!</definedName>
    <definedName name="libir6m" localSheetId="1">#REF!</definedName>
    <definedName name="libir6m">#REF!</definedName>
    <definedName name="limcount" hidden="1">1</definedName>
    <definedName name="LME">#REF!</definedName>
    <definedName name="Loan_Amount" localSheetId="0">#REF!</definedName>
    <definedName name="Loan_Amount" localSheetId="1">#REF!</definedName>
    <definedName name="Loan_Amount">#REF!</definedName>
    <definedName name="Loan_Start" localSheetId="0">#REF!</definedName>
    <definedName name="Loan_Start" localSheetId="1">#REF!</definedName>
    <definedName name="Loan_Start">#REF!</definedName>
    <definedName name="Loan_Years" localSheetId="0">#REF!</definedName>
    <definedName name="Loan_Years" localSheetId="1">#REF!</definedName>
    <definedName name="Loan_Years">#REF!</definedName>
    <definedName name="mamamia">#REF!</definedName>
    <definedName name="mm" localSheetId="0">'5'!mm</definedName>
    <definedName name="mm" localSheetId="1">'6.2.'!mm</definedName>
    <definedName name="mm">[0]!mm</definedName>
    <definedName name="Moeuvre" localSheetId="0">[27]Personnel!#REF!</definedName>
    <definedName name="Moeuvre" localSheetId="1">[27]Personnel!#REF!</definedName>
    <definedName name="Moeuvre">[28]Personnel!#REF!</definedName>
    <definedName name="nn" localSheetId="0">kk/1.81</definedName>
    <definedName name="nn" localSheetId="1">kk/1.81</definedName>
    <definedName name="nn">kk/1.81</definedName>
    <definedName name="nnnn" localSheetId="0">kk/1.81</definedName>
    <definedName name="nnnn" localSheetId="1">kk/1.81</definedName>
    <definedName name="nnnn">kk/1.81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0">MATCH(0.01,'5'!End_Bal,-1)+1</definedName>
    <definedName name="Number_of_Payments" localSheetId="1">MATCH(0.01,'6.2.'!End_Bal,-1)+1</definedName>
    <definedName name="Number_of_Payments">MATCH(0.01,End_Bal,-1)+1</definedName>
    <definedName name="ok" localSheetId="0">[29]Контроль!$E$1</definedName>
    <definedName name="ok" localSheetId="1">[29]Контроль!$E$1</definedName>
    <definedName name="ok">[30]Контроль!$E$1</definedName>
    <definedName name="org">'[31]Анкета (2)'!$A$5</definedName>
    <definedName name="output_year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localSheetId="0" hidden="1">'[32]16'!$E$15:$I$16,'[32]16'!$E$18:$I$20,'[32]16'!$E$23:$I$23,'[32]16'!$E$26:$I$26,'[32]16'!$E$29:$I$29,'[32]16'!$E$32:$I$32,'[32]16'!$E$35:$I$35,'[32]16'!$B$34,'[32]16'!$B$37</definedName>
    <definedName name="P1_SCOPE_16_PRT" localSheetId="1" hidden="1">'[32]16'!$E$15:$I$16,'[32]16'!$E$18:$I$20,'[32]16'!$E$23:$I$23,'[32]16'!$E$26:$I$26,'[32]16'!$E$29:$I$29,'[32]16'!$E$32:$I$32,'[32]16'!$E$35:$I$35,'[32]16'!$B$34,'[32]16'!$B$37</definedName>
    <definedName name="P1_SCOPE_16_PRT" hidden="1">'[33]16'!$E$15:$I$16,'[33]16'!$E$18:$I$20,'[33]16'!$E$23:$I$23,'[33]16'!$E$26:$I$26,'[33]16'!$E$29:$I$29,'[33]16'!$E$32:$I$32,'[33]16'!$E$35:$I$35,'[33]16'!$B$34,'[33]16'!$B$37</definedName>
    <definedName name="P1_SCOPE_17_PRT" localSheetId="0" hidden="1">#REF!,#REF!,#REF!,#REF!,#REF!,#REF!,#REF!,#REF!</definedName>
    <definedName name="P1_SCOPE_17_PRT" localSheetId="1" hidden="1">#REF!,#REF!,#REF!,#REF!,#REF!,#REF!,#REF!,#REF!</definedName>
    <definedName name="P1_SCOPE_17_PRT" hidden="1">#REF!,#REF!,#REF!,#REF!,#REF!,#REF!,#REF!,#REF!</definedName>
    <definedName name="P1_SCOPE_4_PRT" localSheetId="0" hidden="1">'[32]4'!$F$23:$I$23,'[32]4'!$F$25:$I$25,'[32]4'!$F$27:$I$31,'[32]4'!$K$14:$N$20,'[32]4'!$K$23:$N$23,'[32]4'!$K$25:$N$25,'[32]4'!$K$27:$N$31,'[32]4'!$P$14:$S$20,'[32]4'!$P$23:$S$23</definedName>
    <definedName name="P1_SCOPE_4_PRT" localSheetId="1" hidden="1">'[32]4'!$F$23:$I$23,'[32]4'!$F$25:$I$25,'[32]4'!$F$27:$I$31,'[32]4'!$K$14:$N$20,'[32]4'!$K$23:$N$23,'[32]4'!$K$25:$N$25,'[32]4'!$K$27:$N$31,'[32]4'!$P$14:$S$20,'[32]4'!$P$23:$S$23</definedName>
    <definedName name="P1_SCOPE_4_PRT" hidden="1">'[33]4'!$F$23:$I$23,'[33]4'!$F$25:$I$25,'[33]4'!$F$27:$I$31,'[33]4'!$K$14:$N$20,'[33]4'!$K$23:$N$23,'[33]4'!$K$25:$N$25,'[33]4'!$K$27:$N$31,'[33]4'!$P$14:$S$20,'[33]4'!$P$23:$S$23</definedName>
    <definedName name="P1_SCOPE_5_PRT" localSheetId="0" hidden="1">'[32]5'!$F$23:$I$23,'[32]5'!$F$25:$I$25,'[32]5'!$F$27:$I$31,'[32]5'!$K$14:$N$21,'[32]5'!$K$23:$N$23,'[32]5'!$K$25:$N$25,'[32]5'!$K$27:$N$31,'[32]5'!$P$14:$S$21,'[32]5'!$P$23:$S$23</definedName>
    <definedName name="P1_SCOPE_5_PRT" localSheetId="1" hidden="1">'[32]5'!$F$23:$I$23,'[32]5'!$F$25:$I$25,'[32]5'!$F$27:$I$31,'[32]5'!$K$14:$N$21,'[32]5'!$K$23:$N$23,'[32]5'!$K$25:$N$25,'[32]5'!$K$27:$N$31,'[32]5'!$P$14:$S$21,'[32]5'!$P$23:$S$23</definedName>
    <definedName name="P1_SCOPE_5_PRT" hidden="1">'[33]5'!$F$23:$I$23,'[33]5'!$F$25:$I$25,'[33]5'!$F$27:$I$31,'[33]5'!$K$14:$N$21,'[33]5'!$K$23:$N$23,'[33]5'!$K$25:$N$25,'[33]5'!$K$27:$N$31,'[33]5'!$P$14:$S$21,'[33]5'!$P$23:$S$23</definedName>
    <definedName name="P1_SCOPE_F1_PRT" localSheetId="0" hidden="1">'[32]Ф-1 (для АО-энерго)'!$D$74:$E$84,'[32]Ф-1 (для АО-энерго)'!$D$71:$E$72,'[32]Ф-1 (для АО-энерго)'!$D$66:$E$69,'[32]Ф-1 (для АО-энерго)'!$D$61:$E$64</definedName>
    <definedName name="P1_SCOPE_F1_PRT" localSheetId="1" hidden="1">'[32]Ф-1 (для АО-энерго)'!$D$74:$E$84,'[32]Ф-1 (для АО-энерго)'!$D$71:$E$72,'[32]Ф-1 (для АО-энерго)'!$D$66:$E$69,'[32]Ф-1 (для АО-энерго)'!$D$61:$E$64</definedName>
    <definedName name="P1_SCOPE_F1_PRT" hidden="1">'[33]Ф-1 (для АО-энерго)'!$D$74:$E$84,'[33]Ф-1 (для АО-энерго)'!$D$71:$E$72,'[33]Ф-1 (для АО-энерго)'!$D$66:$E$69,'[33]Ф-1 (для АО-энерго)'!$D$61:$E$64</definedName>
    <definedName name="P1_SCOPE_F2_PRT" localSheetId="0" hidden="1">'[32]Ф-2 (для АО-энерго)'!$G$56,'[32]Ф-2 (для АО-энерго)'!$E$55:$E$56,'[32]Ф-2 (для АО-энерго)'!$F$55:$G$55,'[32]Ф-2 (для АО-энерго)'!$D$55</definedName>
    <definedName name="P1_SCOPE_F2_PRT" localSheetId="1" hidden="1">'[32]Ф-2 (для АО-энерго)'!$G$56,'[32]Ф-2 (для АО-энерго)'!$E$55:$E$56,'[32]Ф-2 (для АО-энерго)'!$F$55:$G$55,'[32]Ф-2 (для АО-энерго)'!$D$55</definedName>
    <definedName name="P1_SCOPE_F2_PRT" hidden="1">'[33]Ф-2 (для АО-энерго)'!$G$56,'[33]Ф-2 (для АО-энерго)'!$E$55:$E$56,'[33]Ф-2 (для АО-энерго)'!$F$55:$G$55,'[33]Ф-2 (для АО-энерго)'!$D$55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ER_PRT" localSheetId="0" hidden="1">[32]перекрестка!$H$15:$H$19,[32]перекрестка!$H$21:$H$25,[32]перекрестка!$J$14:$J$25,[32]перекрестка!$K$15:$K$19,[32]перекрестка!$K$21:$K$25</definedName>
    <definedName name="P1_SCOPE_PER_PRT" localSheetId="1" hidden="1">[32]перекрестка!$H$15:$H$19,[32]перекрестка!$H$21:$H$25,[32]перекрестка!$J$14:$J$25,[32]перекрестка!$K$15:$K$19,[32]перекрестка!$K$21:$K$25</definedName>
    <definedName name="P1_SCOPE_PER_PRT" hidden="1">[33]перекрестка!$H$15:$H$19,[33]перекрестка!$H$21:$H$25,[33]перекрестка!$J$14:$J$25,[33]перекрестка!$K$15:$K$19,[33]перекрестка!$K$21:$K$25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localSheetId="0" hidden="1">[32]свод!$E$70:$M$79,[32]свод!$E$81:$M$81,[32]свод!$E$83:$M$88,[32]свод!$E$90:$M$90,[32]свод!$E$92:$M$96,[32]свод!$E$98:$M$98,[32]свод!$E$101:$M$102</definedName>
    <definedName name="P1_SCOPE_SV_LD1" localSheetId="1" hidden="1">[32]свод!$E$70:$M$79,[32]свод!$E$81:$M$81,[32]свод!$E$83:$M$88,[32]свод!$E$90:$M$90,[32]свод!$E$92:$M$96,[32]свод!$E$98:$M$98,[32]свод!$E$101:$M$102</definedName>
    <definedName name="P1_SCOPE_SV_LD1" hidden="1">[33]свод!$E$70:$M$79,[33]свод!$E$81:$M$81,[33]свод!$E$83:$M$88,[33]свод!$E$90:$M$90,[33]свод!$E$92:$M$96,[33]свод!$E$98:$M$98,[33]свод!$E$101:$M$102</definedName>
    <definedName name="P1_SCOPE_SV_PRT" localSheetId="0" hidden="1">[32]свод!$E$18:$I$19,[32]свод!$E$23:$H$26,[32]свод!$E$28:$I$29,[32]свод!$E$32:$I$36,[32]свод!$E$38:$I$40,[32]свод!$E$42:$I$53,[32]свод!$E$55:$I$56</definedName>
    <definedName name="P1_SCOPE_SV_PRT" localSheetId="1" hidden="1">[32]свод!$E$18:$I$19,[32]свод!$E$23:$H$26,[32]свод!$E$28:$I$29,[32]свод!$E$32:$I$36,[32]свод!$E$38:$I$40,[32]свод!$E$42:$I$53,[32]свод!$E$55:$I$56</definedName>
    <definedName name="P1_SCOPE_SV_PRT" hidden="1">[33]свод!$E$18:$I$19,[33]свод!$E$23:$H$26,[33]свод!$E$28:$I$29,[33]свод!$E$32:$I$36,[33]свод!$E$38:$I$40,[33]свод!$E$42:$I$53,[33]свод!$E$55:$I$56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localSheetId="0" hidden="1">[34]перекрестка!$J$42:$K$46,[34]перекрестка!$J$49,[34]перекрестка!$J$50:$K$54,[34]перекрестка!$J$55,[34]перекрестка!$J$56:$K$60,[34]перекрестка!$J$62:$K$66</definedName>
    <definedName name="P1_T1_Protect" localSheetId="1" hidden="1">[34]перекрестка!$J$42:$K$46,[34]перекрестка!$J$49,[34]перекрестка!$J$50:$K$54,[34]перекрестка!$J$55,[34]перекрестка!$J$56:$K$60,[34]перекрестка!$J$62:$K$66</definedName>
    <definedName name="P1_T1_Protect" hidden="1">[35]перекрестка!$J$42:$K$46,[35]перекрестка!$J$49,[35]перекрестка!$J$50:$K$54,[35]перекрестка!$J$55,[35]перекрестка!$J$56:$K$60,[35]перекрестка!$J$62:$K$66</definedName>
    <definedName name="P1_T16_Protect" localSheetId="0" hidden="1">'[34]16'!$G$10:$K$14,'[34]16'!$G$17:$K$17,'[34]16'!$G$20:$K$20,'[34]16'!$G$23:$K$23,'[34]16'!$G$26:$K$26,'[34]16'!$G$29:$K$29,'[34]16'!$G$33:$K$34,'[34]16'!$G$38:$K$40</definedName>
    <definedName name="P1_T16_Protect" localSheetId="1" hidden="1">'[34]16'!$G$10:$K$14,'[34]16'!$G$17:$K$17,'[34]16'!$G$20:$K$20,'[34]16'!$G$23:$K$23,'[34]16'!$G$26:$K$26,'[34]16'!$G$29:$K$29,'[34]16'!$G$33:$K$34,'[34]16'!$G$38:$K$40</definedName>
    <definedName name="P1_T16_Protect" hidden="1">'[35]16'!$G$10:$K$14,'[35]16'!$G$17:$K$17,'[35]16'!$G$20:$K$20,'[35]16'!$G$23:$K$23,'[35]16'!$G$26:$K$26,'[35]16'!$G$29:$K$29,'[35]16'!$G$33:$K$34,'[35]16'!$G$38:$K$40</definedName>
    <definedName name="P1_T17?L4">'[20]29'!$J$18:$J$25,'[20]29'!$G$18:$G$25,'[20]29'!$G$35:$G$42,'[20]29'!$J$35:$J$42,'[20]29'!$G$60,'[20]29'!$J$60,'[20]29'!$M$60,'[20]29'!$P$60,'[20]29'!$P$18:$P$25,'[20]29'!$G$9:$G$16</definedName>
    <definedName name="P1_T17?unit?РУБ.ГКАЛ">'[20]29'!$F$44:$F$51,'[20]29'!$I$44:$I$51,'[20]29'!$L$44:$L$51,'[20]29'!$F$18:$F$25,'[20]29'!$I$60,'[20]29'!$L$60,'[20]29'!$O$60,'[20]29'!$F$60,'[20]29'!$F$9:$F$16,'[20]29'!$I$9:$I$16</definedName>
    <definedName name="P1_T17?unit?ТГКАЛ">'[20]29'!$M$18:$M$25,'[20]29'!$J$18:$J$25,'[20]29'!$G$18:$G$25,'[20]29'!$G$35:$G$42,'[20]29'!$J$35:$J$42,'[20]29'!$G$60,'[20]29'!$J$60,'[20]29'!$M$60,'[20]29'!$P$60,'[20]29'!$G$9:$G$16</definedName>
    <definedName name="P1_T17_Protection">'[20]29'!$O$47:$P$51,'[20]29'!$L$47:$M$51,'[20]29'!$L$53:$M$53,'[20]29'!$L$55:$M$59,'[20]29'!$O$53:$P$53,'[20]29'!$O$55:$P$59,'[20]29'!$F$12:$G$16,'[20]29'!$F$10:$G$10</definedName>
    <definedName name="P1_T18.2_Protect" localSheetId="0" hidden="1">'[34]18.2'!$F$12:$J$19,'[34]18.2'!$F$22:$J$25,'[34]18.2'!$B$28:$J$30,'[34]18.2'!$F$32:$J$32,'[34]18.2'!$B$34:$J$36,'[34]18.2'!$F$40:$J$45,'[34]18.2'!$F$52:$J$52</definedName>
    <definedName name="P1_T18.2_Protect" localSheetId="1" hidden="1">'[34]18.2'!$F$12:$J$19,'[34]18.2'!$F$22:$J$25,'[34]18.2'!$B$28:$J$30,'[34]18.2'!$F$32:$J$32,'[34]18.2'!$B$34:$J$36,'[34]18.2'!$F$40:$J$45,'[34]18.2'!$F$52:$J$52</definedName>
    <definedName name="P1_T18.2_Protect" hidden="1">'[35]18.2'!$F$12:$J$19,'[35]18.2'!$F$22:$J$25,'[35]18.2'!$B$28:$J$30,'[35]18.2'!$F$32:$J$32,'[35]18.2'!$B$34:$J$36,'[35]18.2'!$F$40:$J$45,'[35]18.2'!$F$52:$J$52</definedName>
    <definedName name="P1_T20_Protection" hidden="1">'[20]20'!$E$4:$H$4,'[20]20'!$E$13:$H$13,'[20]20'!$E$16:$H$17,'[20]20'!$E$19:$H$19,'[20]20'!$J$4:$M$4,'[20]20'!$J$8:$M$11,'[20]20'!$J$13:$M$13,'[20]20'!$J$16:$M$17,'[20]20'!$J$19:$M$19</definedName>
    <definedName name="P1_T21_Protection">'[20]21'!$O$31:$S$33,'[20]21'!$E$11,'[20]21'!$G$11:$K$11,'[20]21'!$M$11,'[20]21'!$O$11:$S$11,'[20]21'!$E$14:$E$16,'[20]21'!$G$14:$K$16,'[20]21'!$M$14:$M$16,'[20]21'!$O$14:$S$16</definedName>
    <definedName name="P1_T23_Protection">'[20]23'!$F$9:$J$25,'[20]23'!$O$9:$P$25,'[20]23'!$A$32:$A$34,'[20]23'!$F$32:$J$34,'[20]23'!$O$32:$P$34,'[20]23'!$A$37:$A$53,'[20]23'!$F$37:$J$53,'[20]23'!$O$37:$P$53</definedName>
    <definedName name="P1_T25_protection">'[20]25'!$G$8:$J$21,'[20]25'!$G$24:$J$28,'[20]25'!$G$30:$J$33,'[20]25'!$G$35:$J$37,'[20]25'!$G$41:$J$42,'[20]25'!$L$8:$O$21,'[20]25'!$L$24:$O$28,'[20]25'!$L$30:$O$33</definedName>
    <definedName name="P1_T26_Protection">'[20]26'!$B$34:$B$36,'[20]26'!$F$8:$I$8,'[20]26'!$F$10:$I$11,'[20]26'!$F$13:$I$15,'[20]26'!$F$18:$I$19,'[20]26'!$F$22:$I$24,'[20]26'!$F$26:$I$26,'[20]26'!$F$29:$I$32</definedName>
    <definedName name="P1_T27_Protection">'[20]27'!$B$34:$B$36,'[20]27'!$F$8:$I$8,'[20]27'!$F$10:$I$11,'[20]27'!$F$13:$I$15,'[20]27'!$F$18:$I$19,'[20]27'!$F$22:$I$24,'[20]27'!$F$26:$I$26,'[20]27'!$F$29:$I$32</definedName>
    <definedName name="P1_T28?axis?R?ПЭ">'[20]28'!$D$16:$I$18,'[20]28'!$D$22:$I$24,'[20]28'!$D$28:$I$30,'[20]28'!$D$37:$I$39,'[20]28'!$D$42:$I$44,'[20]28'!$D$48:$I$50,'[20]28'!$D$54:$I$56,'[20]28'!$D$63:$I$65</definedName>
    <definedName name="P1_T28?axis?R?ПЭ?">'[20]28'!$B$16:$B$18,'[20]28'!$B$22:$B$24,'[20]28'!$B$28:$B$30,'[20]28'!$B$37:$B$39,'[20]28'!$B$42:$B$44,'[20]28'!$B$48:$B$50,'[20]28'!$B$54:$B$56,'[20]28'!$B$63:$B$65</definedName>
    <definedName name="P1_T28?Data">'[20]28'!$G$242:$H$265,'[20]28'!$D$242:$E$265,'[20]28'!$G$216:$H$239,'[20]28'!$D$268:$E$292,'[20]28'!$G$268:$H$292,'[20]28'!$D$216:$E$239,'[20]28'!$G$190:$H$213</definedName>
    <definedName name="P1_T28_Protection">'[20]28'!$B$74:$B$76,'[20]28'!$B$80:$B$82,'[20]28'!$B$89:$B$91,'[20]28'!$B$94:$B$96,'[20]28'!$B$100:$B$102,'[20]28'!$B$106:$B$108,'[20]28'!$B$115:$B$117,'[20]28'!$B$120:$B$122</definedName>
    <definedName name="P1_T4_Protect" localSheetId="0" hidden="1">'[34]4'!$G$20:$J$20,'[34]4'!$G$22:$J$22,'[34]4'!$G$24:$J$28,'[34]4'!$L$11:$O$17,'[34]4'!$L$20:$O$20,'[34]4'!$L$22:$O$22,'[34]4'!$L$24:$O$28,'[34]4'!$Q$11:$T$17,'[34]4'!$Q$20:$T$20</definedName>
    <definedName name="P1_T4_Protect" localSheetId="1" hidden="1">'[34]4'!$G$20:$J$20,'[34]4'!$G$22:$J$22,'[34]4'!$G$24:$J$28,'[34]4'!$L$11:$O$17,'[34]4'!$L$20:$O$20,'[34]4'!$L$22:$O$22,'[34]4'!$L$24:$O$28,'[34]4'!$Q$11:$T$17,'[34]4'!$Q$20:$T$20</definedName>
    <definedName name="P1_T4_Protect" hidden="1">'[35]4'!$G$20:$J$20,'[35]4'!$G$22:$J$22,'[35]4'!$G$24:$J$28,'[35]4'!$L$11:$O$17,'[35]4'!$L$20:$O$20,'[35]4'!$L$22:$O$22,'[35]4'!$L$24:$O$28,'[35]4'!$Q$11:$T$17,'[35]4'!$Q$20:$T$20</definedName>
    <definedName name="P1_T6_Protect" localSheetId="0" hidden="1">'[34]6'!$D$46:$H$55,'[34]6'!$J$46:$N$55,'[34]6'!$D$57:$H$59,'[34]6'!$J$57:$N$59,'[34]6'!$B$10:$B$19,'[34]6'!$D$10:$H$19,'[34]6'!$J$10:$N$19,'[34]6'!$D$21:$H$23,'[34]6'!$J$21:$N$23</definedName>
    <definedName name="P1_T6_Protect" localSheetId="1" hidden="1">'[34]6'!$D$46:$H$55,'[34]6'!$J$46:$N$55,'[34]6'!$D$57:$H$59,'[34]6'!$J$57:$N$59,'[34]6'!$B$10:$B$19,'[34]6'!$D$10:$H$19,'[34]6'!$J$10:$N$19,'[34]6'!$D$21:$H$23,'[34]6'!$J$21:$N$23</definedName>
    <definedName name="P1_T6_Protect" hidden="1">'[35]6'!$D$46:$H$55,'[35]6'!$J$46:$N$55,'[35]6'!$D$57:$H$59,'[35]6'!$J$57:$N$59,'[35]6'!$B$10:$B$19,'[35]6'!$D$10:$H$19,'[35]6'!$J$10:$N$19,'[35]6'!$D$21:$H$23,'[35]6'!$J$21:$N$23</definedName>
    <definedName name="P10_T1_Protect" localSheetId="0" hidden="1">[34]перекрестка!$F$42:$H$46,[34]перекрестка!$F$49:$G$49,[34]перекрестка!$F$50:$H$54,[34]перекрестка!$F$55:$G$55,[34]перекрестка!$F$56:$H$60</definedName>
    <definedName name="P10_T1_Protect" localSheetId="1" hidden="1">[34]перекрестка!$F$42:$H$46,[34]перекрестка!$F$49:$G$49,[34]перекрестка!$F$50:$H$54,[34]перекрестка!$F$55:$G$55,[34]перекрестка!$F$56:$H$60</definedName>
    <definedName name="P10_T1_Protect" hidden="1">[35]перекрестка!$F$42:$H$46,[35]перекрестка!$F$49:$G$49,[35]перекрестка!$F$50:$H$54,[35]перекрестка!$F$55:$G$55,[35]перекрестка!$F$56:$H$60</definedName>
    <definedName name="P10_T28_Protection">'[20]28'!$G$167:$H$169,'[20]28'!$D$172:$E$174,'[20]28'!$G$172:$H$174,'[20]28'!$D$178:$E$180,'[20]28'!$G$178:$H$181,'[20]28'!$D$184:$E$186,'[20]28'!$G$184:$H$186</definedName>
    <definedName name="P11_T1_Protect" localSheetId="0" hidden="1">[34]перекрестка!$F$62:$H$66,[34]перекрестка!$F$68:$H$72,[34]перекрестка!$F$74:$H$78,[34]перекрестка!$F$80:$H$84,[34]перекрестка!$F$89:$G$89</definedName>
    <definedName name="P11_T1_Protect" localSheetId="1" hidden="1">[34]перекрестка!$F$62:$H$66,[34]перекрестка!$F$68:$H$72,[34]перекрестка!$F$74:$H$78,[34]перекрестка!$F$80:$H$84,[34]перекрестка!$F$89:$G$89</definedName>
    <definedName name="P11_T1_Protect" hidden="1">[35]перекрестка!$F$62:$H$66,[35]перекрестка!$F$68:$H$72,[35]перекрестка!$F$74:$H$78,[35]перекрестка!$F$80:$H$84,[35]перекрестка!$F$89:$G$89</definedName>
    <definedName name="P11_T28_Protection">'[20]28'!$D$193:$E$195,'[20]28'!$G$193:$H$195,'[20]28'!$D$198:$E$200,'[20]28'!$G$198:$H$200,'[20]28'!$D$204:$E$206,'[20]28'!$G$204:$H$206,'[20]28'!$D$210:$E$212,'[20]28'!$B$68:$B$70</definedName>
    <definedName name="P12_T1_Protect" localSheetId="0" hidden="1">[34]перекрестка!$F$90:$H$94,[34]перекрестка!$F$95:$G$95,[34]перекрестка!$F$96:$H$100,[34]перекрестка!$F$102:$H$106,[34]перекрестка!$F$108:$H$112</definedName>
    <definedName name="P12_T1_Protect" localSheetId="1" hidden="1">[34]перекрестка!$F$90:$H$94,[34]перекрестка!$F$95:$G$95,[34]перекрестка!$F$96:$H$100,[34]перекрестка!$F$102:$H$106,[34]перекрестка!$F$108:$H$112</definedName>
    <definedName name="P12_T1_Protect" hidden="1">[35]перекрестка!$F$90:$H$94,[35]перекрестка!$F$95:$G$95,[35]перекрестка!$F$96:$H$100,[35]перекрестка!$F$102:$H$106,[35]перекрестка!$F$108:$H$112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[34]перекрестка!$F$114:$H$118,[34]перекрестка!$F$120:$H$124,[34]перекрестка!$F$127:$G$127,[34]перекрестка!$F$128:$H$132,[34]перекрестка!$F$133:$G$133</definedName>
    <definedName name="P13_T1_Protect" localSheetId="1" hidden="1">[34]перекрестка!$F$114:$H$118,[34]перекрестка!$F$120:$H$124,[34]перекрестка!$F$127:$G$127,[34]перекрестка!$F$128:$H$132,[34]перекрестка!$F$133:$G$133</definedName>
    <definedName name="P13_T1_Protect" hidden="1">[35]перекрестка!$F$114:$H$118,[35]перекрестка!$F$120:$H$124,[35]перекрестка!$F$127:$G$127,[35]перекрестка!$F$128:$H$132,[35]перекрестка!$F$133:$G$133</definedName>
    <definedName name="P14_T1_Protect" localSheetId="0" hidden="1">[34]перекрестка!$F$134:$H$138,[34]перекрестка!$F$140:$H$144,[34]перекрестка!$F$146:$H$150,[34]перекрестка!$F$152:$H$156,[34]перекрестка!$F$158:$H$162</definedName>
    <definedName name="P14_T1_Protect" localSheetId="1" hidden="1">[34]перекрестка!$F$134:$H$138,[34]перекрестка!$F$140:$H$144,[34]перекрестка!$F$146:$H$150,[34]перекрестка!$F$152:$H$156,[34]перекрестка!$F$158:$H$162</definedName>
    <definedName name="P14_T1_Protect" hidden="1">[35]перекрестка!$F$134:$H$138,[35]перекрестка!$F$140:$H$144,[35]перекрестка!$F$146:$H$150,[35]перекрестка!$F$152:$H$156,[35]перекрестка!$F$158:$H$162</definedName>
    <definedName name="P15_T1_Protect" localSheetId="0" hidden="1">[34]перекрестка!$J$158:$K$162,[34]перекрестка!$J$152:$K$156,[34]перекрестка!$J$146:$K$150,[34]перекрестка!$J$140:$K$144,[34]перекрестка!$J$11</definedName>
    <definedName name="P15_T1_Protect" localSheetId="1" hidden="1">[34]перекрестка!$J$158:$K$162,[34]перекрестка!$J$152:$K$156,[34]перекрестка!$J$146:$K$150,[34]перекрестка!$J$140:$K$144,[34]перекрестка!$J$11</definedName>
    <definedName name="P15_T1_Protect" hidden="1">[35]перекрестка!$J$158:$K$162,[35]перекрестка!$J$152:$K$156,[35]перекрестка!$J$146:$K$150,[35]перекрестка!$J$140:$K$144,[35]перекрестка!$J$11</definedName>
    <definedName name="P16_T1_Protect" localSheetId="0" hidden="1">[34]перекрестка!$J$12:$K$16,[34]перекрестка!$J$17,[34]перекрестка!$J$18:$K$22,[34]перекрестка!$J$24:$K$28,[34]перекрестка!$J$30:$K$34,[34]перекрестка!$F$23:$G$23</definedName>
    <definedName name="P16_T1_Protect" localSheetId="1" hidden="1">[34]перекрестка!$J$12:$K$16,[34]перекрестка!$J$17,[34]перекрестка!$J$18:$K$22,[34]перекрестка!$J$24:$K$28,[34]перекрестка!$J$30:$K$34,[34]перекрестка!$F$23:$G$23</definedName>
    <definedName name="P16_T1_Protect" hidden="1">[35]перекрестка!$J$12:$K$16,[35]перекрестка!$J$17,[35]перекрестка!$J$18:$K$22,[35]перекрестка!$J$24:$K$28,[35]перекрестка!$J$30:$K$34,[35]перекрестка!$F$23:$G$23</definedName>
    <definedName name="P17_T1_Protect" localSheetId="0" hidden="1">[34]перекрестка!$F$29:$G$29,[34]перекрестка!$F$61:$G$61,[34]перекрестка!$F$67:$G$67,[34]перекрестка!$F$101:$G$101,[34]перекрестка!$F$107:$G$107</definedName>
    <definedName name="P17_T1_Protect" localSheetId="1" hidden="1">[34]перекрестка!$F$29:$G$29,[34]перекрестка!$F$61:$G$61,[34]перекрестка!$F$67:$G$67,[34]перекрестка!$F$101:$G$101,[34]перекрестка!$F$107:$G$107</definedName>
    <definedName name="P17_T1_Protect" hidden="1">[35]перекрестка!$F$29:$G$29,[35]перекрестка!$F$61:$G$61,[35]перекрестка!$F$67:$G$67,[35]перекрестка!$F$101:$G$101,[35]перекрестка!$F$107:$G$107</definedName>
    <definedName name="P18_T1_Protect" localSheetId="0" hidden="1">[34]перекрестка!$F$139:$G$139,[34]перекрестка!$F$145:$G$145,[34]перекрестка!$J$36:$K$40,'5'!P1_T1_Protect,'5'!P2_T1_Protect,'5'!P3_T1_Protect,'5'!P4_T1_Protect</definedName>
    <definedName name="P18_T1_Protect" localSheetId="1" hidden="1">[34]перекрестка!$F$139:$G$139,[34]перекрестка!$F$145:$G$145,[34]перекрестка!$J$36:$K$40,'6.2.'!P1_T1_Protect,'6.2.'!P2_T1_Protect,'6.2.'!P3_T1_Protect,'6.2.'!P4_T1_Protect</definedName>
    <definedName name="P18_T1_Protect" hidden="1">[35]перекрестка!$F$139:$G$139,[35]перекрестка!$F$145:$G$145,[35]перекрестка!$J$36:$K$40,P1_T1_Protect,P2_T1_Protect,P3_T1_Protect,P4_T1_Protect</definedName>
    <definedName name="P19_T1_Protect" localSheetId="0" hidden="1">'5'!P5_T1_Protect,'5'!P6_T1_Protect,'5'!P7_T1_Protect,'5'!P8_T1_Protect,'5'!P9_T1_Protect,'5'!P10_T1_Protect,'5'!P11_T1_Protect,'5'!P12_T1_Protect,'5'!P13_T1_Protect,'5'!P14_T1_Protect</definedName>
    <definedName name="P19_T1_Protect" localSheetId="1" hidden="1">'6.2.'!P5_T1_Protect,'6.2.'!P6_T1_Protect,'6.2.'!P7_T1_Protect,'6.2.'!P8_T1_Protect,'6.2.'!P9_T1_Protect,'6.2.'!P10_T1_Protect,'6.2.'!P11_T1_Protect,'6.2.'!P12_T1_Protect,'6.2.'!P13_T1_Protect,'6.2.'!P14_T1_Protect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'[32]16'!$E$38:$I$38,'[32]16'!$E$41:$I$41,'[32]16'!$E$45:$I$47,'[32]16'!$E$49:$I$49,'[32]16'!$E$53:$I$54,'[32]16'!$E$56:$I$57,'[32]16'!$E$59:$I$59,'[32]16'!$E$9:$I$13</definedName>
    <definedName name="P2_SCOPE_16_PRT" localSheetId="1" hidden="1">'[32]16'!$E$38:$I$38,'[32]16'!$E$41:$I$41,'[32]16'!$E$45:$I$47,'[32]16'!$E$49:$I$49,'[32]16'!$E$53:$I$54,'[32]16'!$E$56:$I$57,'[32]16'!$E$59:$I$59,'[32]16'!$E$9:$I$13</definedName>
    <definedName name="P2_SCOPE_16_PRT" hidden="1">'[33]16'!$E$38:$I$38,'[33]16'!$E$41:$I$41,'[33]16'!$E$45:$I$47,'[33]16'!$E$49:$I$49,'[33]16'!$E$53:$I$54,'[33]16'!$E$56:$I$57,'[33]16'!$E$59:$I$59,'[33]16'!$E$9:$I$13</definedName>
    <definedName name="P2_SCOPE_4_PRT" localSheetId="0" hidden="1">'[32]4'!$P$25:$S$25,'[32]4'!$P$27:$S$31,'[32]4'!$U$14:$X$20,'[32]4'!$U$23:$X$23,'[32]4'!$U$25:$X$25,'[32]4'!$U$27:$X$31,'[32]4'!$Z$14:$AC$20,'[32]4'!$Z$23:$AC$23,'[32]4'!$Z$25:$AC$25</definedName>
    <definedName name="P2_SCOPE_4_PRT" localSheetId="1" hidden="1">'[32]4'!$P$25:$S$25,'[32]4'!$P$27:$S$31,'[32]4'!$U$14:$X$20,'[32]4'!$U$23:$X$23,'[32]4'!$U$25:$X$25,'[32]4'!$U$27:$X$31,'[32]4'!$Z$14:$AC$20,'[32]4'!$Z$23:$AC$23,'[32]4'!$Z$25:$AC$25</definedName>
    <definedName name="P2_SCOPE_4_PRT" hidden="1">'[33]4'!$P$25:$S$25,'[33]4'!$P$27:$S$31,'[33]4'!$U$14:$X$20,'[33]4'!$U$23:$X$23,'[33]4'!$U$25:$X$25,'[33]4'!$U$27:$X$31,'[33]4'!$Z$14:$AC$20,'[33]4'!$Z$23:$AC$23,'[33]4'!$Z$25:$AC$25</definedName>
    <definedName name="P2_SCOPE_5_PRT" localSheetId="0" hidden="1">'[32]5'!$P$25:$S$25,'[32]5'!$P$27:$S$31,'[32]5'!$U$14:$X$21,'[32]5'!$U$23:$X$23,'[32]5'!$U$25:$X$25,'[32]5'!$U$27:$X$31,'[32]5'!$Z$14:$AC$21,'[32]5'!$Z$23:$AC$23,'[32]5'!$Z$25:$AC$25</definedName>
    <definedName name="P2_SCOPE_5_PRT" localSheetId="1" hidden="1">'[32]5'!$P$25:$S$25,'[32]5'!$P$27:$S$31,'[32]5'!$U$14:$X$21,'[32]5'!$U$23:$X$23,'[32]5'!$U$25:$X$25,'[32]5'!$U$27:$X$31,'[32]5'!$Z$14:$AC$21,'[32]5'!$Z$23:$AC$23,'[32]5'!$Z$25:$AC$25</definedName>
    <definedName name="P2_SCOPE_5_PRT" hidden="1">'[33]5'!$P$25:$S$25,'[33]5'!$P$27:$S$31,'[33]5'!$U$14:$X$21,'[33]5'!$U$23:$X$23,'[33]5'!$U$25:$X$25,'[33]5'!$U$27:$X$31,'[33]5'!$Z$14:$AC$21,'[33]5'!$Z$23:$AC$23,'[33]5'!$Z$25:$AC$25</definedName>
    <definedName name="P2_SCOPE_F1_PRT" localSheetId="0" hidden="1">'[32]Ф-1 (для АО-энерго)'!$D$56:$E$59,'[32]Ф-1 (для АО-энерго)'!$D$34:$E$50,'[32]Ф-1 (для АО-энерго)'!$D$32:$E$32,'[32]Ф-1 (для АО-энерго)'!$D$23:$E$30</definedName>
    <definedName name="P2_SCOPE_F1_PRT" localSheetId="1" hidden="1">'[32]Ф-1 (для АО-энерго)'!$D$56:$E$59,'[32]Ф-1 (для АО-энерго)'!$D$34:$E$50,'[32]Ф-1 (для АО-энерго)'!$D$32:$E$32,'[32]Ф-1 (для АО-энерго)'!$D$23:$E$30</definedName>
    <definedName name="P2_SCOPE_F1_PRT" hidden="1">'[33]Ф-1 (для АО-энерго)'!$D$56:$E$59,'[33]Ф-1 (для АО-энерго)'!$D$34:$E$50,'[33]Ф-1 (для АО-энерго)'!$D$32:$E$32,'[33]Ф-1 (для АО-энерго)'!$D$23:$E$30</definedName>
    <definedName name="P2_SCOPE_F2_PRT" localSheetId="0" hidden="1">'[32]Ф-2 (для АО-энерго)'!$D$52:$G$54,'[32]Ф-2 (для АО-энерго)'!$C$21:$E$42,'[32]Ф-2 (для АО-энерго)'!$A$12:$E$12,'[32]Ф-2 (для АО-энерго)'!$C$8:$E$11</definedName>
    <definedName name="P2_SCOPE_F2_PRT" localSheetId="1" hidden="1">'[32]Ф-2 (для АО-энерго)'!$D$52:$G$54,'[32]Ф-2 (для АО-энерго)'!$C$21:$E$42,'[32]Ф-2 (для АО-энерго)'!$A$12:$E$12,'[32]Ф-2 (для АО-энерго)'!$C$8:$E$11</definedName>
    <definedName name="P2_SCOPE_F2_PRT" hidden="1">'[33]Ф-2 (для АО-энерго)'!$D$52:$G$54,'[33]Ф-2 (для АО-энерго)'!$C$21:$E$42,'[33]Ф-2 (для АО-энерго)'!$A$12:$E$12,'[33]Ф-2 (для АО-энерго)'!$C$8:$E$11</definedName>
    <definedName name="P2_SCOPE_PER_PRT" localSheetId="0" hidden="1">[32]перекрестка!$N$14:$N$25,[32]перекрестка!$N$27:$N$31,[32]перекрестка!$J$27:$K$31,[32]перекрестка!$F$27:$H$31,[32]перекрестка!$F$33:$H$37</definedName>
    <definedName name="P2_SCOPE_PER_PRT" localSheetId="1" hidden="1">[32]перекрестка!$N$14:$N$25,[32]перекрестка!$N$27:$N$31,[32]перекрестка!$J$27:$K$31,[32]перекрестка!$F$27:$H$31,[32]перекрестка!$F$33:$H$37</definedName>
    <definedName name="P2_SCOPE_PER_PRT" hidden="1">[33]перекрестка!$N$14:$N$25,[33]перекрестка!$N$27:$N$31,[33]перекрестка!$J$27:$K$31,[33]перекрестка!$F$27:$H$31,[33]перекрестка!$F$33:$H$37</definedName>
    <definedName name="P2_SCOPE_SV_PRT" localSheetId="0" hidden="1">[32]свод!$E$58:$I$63,[32]свод!$E$72:$I$79,[32]свод!$E$81:$I$81,[32]свод!$E$85:$H$88,[32]свод!$E$90:$I$90,[32]свод!$E$107:$I$112,[32]свод!$E$114:$I$117</definedName>
    <definedName name="P2_SCOPE_SV_PRT" localSheetId="1" hidden="1">[32]свод!$E$58:$I$63,[32]свод!$E$72:$I$79,[32]свод!$E$81:$I$81,[32]свод!$E$85:$H$88,[32]свод!$E$90:$I$90,[32]свод!$E$107:$I$112,[32]свод!$E$114:$I$117</definedName>
    <definedName name="P2_SCOPE_SV_PRT" hidden="1">[33]свод!$E$58:$I$63,[33]свод!$E$72:$I$79,[33]свод!$E$81:$I$81,[33]свод!$E$85:$H$88,[33]свод!$E$90:$I$90,[33]свод!$E$107:$I$112,[33]свод!$E$114:$I$117</definedName>
    <definedName name="P2_T1_Protect" localSheetId="0" hidden="1">[34]перекрестка!$J$68:$K$72,[34]перекрестка!$J$74:$K$78,[34]перекрестка!$J$80:$K$84,[34]перекрестка!$J$89,[34]перекрестка!$J$90:$K$94,[34]перекрестка!$J$95</definedName>
    <definedName name="P2_T1_Protect" localSheetId="1" hidden="1">[34]перекрестка!$J$68:$K$72,[34]перекрестка!$J$74:$K$78,[34]перекрестка!$J$80:$K$84,[34]перекрестка!$J$89,[34]перекрестка!$J$90:$K$94,[34]перекрестка!$J$95</definedName>
    <definedName name="P2_T1_Protect" hidden="1">[35]перекрестка!$J$68:$K$72,[35]перекрестка!$J$74:$K$78,[35]перекрестка!$J$80:$K$84,[35]перекрестка!$J$89,[35]перекрестка!$J$90:$K$94,[35]перекрестка!$J$95</definedName>
    <definedName name="P2_T17?L4">'[20]29'!$J$9:$J$16,'[20]29'!$M$9:$M$16,'[20]29'!$P$9:$P$16,'[20]29'!$G$44:$G$51,'[20]29'!$J$44:$J$51,'[20]29'!$M$44:$M$51,'[20]29'!$M$35:$M$42,'[20]29'!$P$35:$P$42,'[20]29'!$P$44:$P$51</definedName>
    <definedName name="P2_T17?unit?РУБ.ГКАЛ">'[20]29'!$I$18:$I$25,'[20]29'!$L$9:$L$16,'[20]29'!$L$18:$L$25,'[20]29'!$O$9:$O$16,'[20]29'!$F$35:$F$42,'[20]29'!$I$35:$I$42,'[20]29'!$L$35:$L$42,'[20]29'!$O$35:$O$51</definedName>
    <definedName name="P2_T17?unit?ТГКАЛ">'[20]29'!$J$9:$J$16,'[20]29'!$M$9:$M$16,'[20]29'!$P$9:$P$16,'[20]29'!$M$35:$M$42,'[20]29'!$P$35:$P$42,'[20]29'!$G$44:$G$51,'[20]29'!$J$44:$J$51,'[20]29'!$M$44:$M$51,'[20]29'!$P$44:$P$51</definedName>
    <definedName name="P2_T17_Protection">'[20]29'!$F$19:$G$19,'[20]29'!$F$21:$G$25,'[20]29'!$F$27:$G$27,'[20]29'!$F$29:$G$33,'[20]29'!$F$36:$G$36,'[20]29'!$F$38:$G$42,'[20]29'!$F$45:$G$45,'[20]29'!$F$47:$G$51</definedName>
    <definedName name="P2_T21_Protection">'[20]21'!$E$20:$E$22,'[20]21'!$G$20:$K$22,'[20]21'!$M$20:$M$22,'[20]21'!$O$20:$S$22,'[20]21'!$E$26:$E$28,'[20]21'!$G$26:$K$28,'[20]21'!$M$26:$M$28,'[20]21'!$O$26:$S$28</definedName>
    <definedName name="P2_T25_protection">'[20]25'!$L$35:$O$37,'[20]25'!$L$41:$O$42,'[20]25'!$Q$8:$T$21,'[20]25'!$Q$24:$T$28,'[20]25'!$Q$30:$T$33,'[20]25'!$Q$35:$T$37,'[20]25'!$Q$41:$T$42,'[20]25'!$B$35:$B$37</definedName>
    <definedName name="P2_T26_Protection">'[20]26'!$F$34:$I$36,'[20]26'!$K$8:$N$8,'[20]26'!$K$10:$N$11,'[20]26'!$K$13:$N$15,'[20]26'!$K$18:$N$19,'[20]26'!$K$22:$N$24,'[20]26'!$K$26:$N$26,'[20]26'!$K$29:$N$32</definedName>
    <definedName name="P2_T27_Protection">'[20]27'!$F$34:$I$36,'[20]27'!$K$8:$N$8,'[20]27'!$K$10:$N$11,'[20]27'!$K$13:$N$15,'[20]27'!$K$18:$N$19,'[20]27'!$K$22:$N$24,'[20]27'!$K$26:$N$26,'[20]27'!$K$29:$N$32</definedName>
    <definedName name="P2_T28?axis?R?ПЭ">'[20]28'!$D$68:$I$70,'[20]28'!$D$74:$I$76,'[20]28'!$D$80:$I$82,'[20]28'!$D$89:$I$91,'[20]28'!$D$94:$I$96,'[20]28'!$D$100:$I$102,'[20]28'!$D$106:$I$108,'[20]28'!$D$115:$I$117</definedName>
    <definedName name="P2_T28?axis?R?ПЭ?">'[20]28'!$B$68:$B$70,'[20]28'!$B$74:$B$76,'[20]28'!$B$80:$B$82,'[20]28'!$B$89:$B$91,'[20]28'!$B$94:$B$96,'[20]28'!$B$100:$B$102,'[20]28'!$B$106:$B$108,'[20]28'!$B$115:$B$117</definedName>
    <definedName name="P2_T28_Protection">'[20]28'!$B$126:$B$128,'[20]28'!$B$132:$B$134,'[20]28'!$B$141:$B$143,'[20]28'!$B$146:$B$148,'[20]28'!$B$152:$B$154,'[20]28'!$B$158:$B$160,'[20]28'!$B$167:$B$169</definedName>
    <definedName name="P2_T4_Protect" localSheetId="0" hidden="1">'[34]4'!$Q$22:$T$22,'[34]4'!$Q$24:$T$28,'[34]4'!$V$24:$Y$28,'[34]4'!$V$22:$Y$22,'[34]4'!$V$20:$Y$20,'[34]4'!$V$11:$Y$17,'[34]4'!$AA$11:$AD$17,'[34]4'!$AA$20:$AD$20,'[34]4'!$AA$22:$AD$22</definedName>
    <definedName name="P2_T4_Protect" localSheetId="1" hidden="1">'[34]4'!$Q$22:$T$22,'[34]4'!$Q$24:$T$28,'[34]4'!$V$24:$Y$28,'[34]4'!$V$22:$Y$22,'[34]4'!$V$20:$Y$20,'[34]4'!$V$11:$Y$17,'[34]4'!$AA$11:$AD$17,'[34]4'!$AA$20:$AD$20,'[34]4'!$AA$22:$AD$22</definedName>
    <definedName name="P2_T4_Protect" hidden="1">'[35]4'!$Q$22:$T$22,'[35]4'!$Q$24:$T$28,'[35]4'!$V$24:$Y$28,'[35]4'!$V$22:$Y$22,'[35]4'!$V$20:$Y$20,'[35]4'!$V$11:$Y$17,'[35]4'!$AA$11:$AD$17,'[35]4'!$AA$20:$AD$20,'[35]4'!$AA$22:$AD$22</definedName>
    <definedName name="P3_SCOPE_F1_PRT" localSheetId="0" hidden="1">'[32]Ф-1 (для АО-энерго)'!$E$16:$E$17,'[32]Ф-1 (для АО-энерго)'!$C$4:$D$4,'[32]Ф-1 (для АО-энерго)'!$C$7:$E$10,'[32]Ф-1 (для АО-энерго)'!$A$11:$E$11</definedName>
    <definedName name="P3_SCOPE_F1_PRT" localSheetId="1" hidden="1">'[32]Ф-1 (для АО-энерго)'!$E$16:$E$17,'[32]Ф-1 (для АО-энерго)'!$C$4:$D$4,'[32]Ф-1 (для АО-энерго)'!$C$7:$E$10,'[32]Ф-1 (для АО-энерго)'!$A$11:$E$11</definedName>
    <definedName name="P3_SCOPE_F1_PRT" hidden="1">'[33]Ф-1 (для АО-энерго)'!$E$16:$E$17,'[33]Ф-1 (для АО-энерго)'!$C$4:$D$4,'[33]Ф-1 (для АО-энерго)'!$C$7:$E$10,'[33]Ф-1 (для АО-энерго)'!$A$11:$E$11</definedName>
    <definedName name="P3_SCOPE_PER_PRT" localSheetId="0" hidden="1">[32]перекрестка!$J$33:$K$37,[32]перекрестка!$N$33:$N$37,[32]перекрестка!$F$39:$H$43,[32]перекрестка!$J$39:$K$43,[32]перекрестка!$N$39:$N$43</definedName>
    <definedName name="P3_SCOPE_PER_PRT" localSheetId="1" hidden="1">[32]перекрестка!$J$33:$K$37,[32]перекрестка!$N$33:$N$37,[32]перекрестка!$F$39:$H$43,[32]перекрестка!$J$39:$K$43,[32]перекрестка!$N$39:$N$43</definedName>
    <definedName name="P3_SCOPE_PER_PRT" hidden="1">[33]перекрестка!$J$33:$K$37,[33]перекрестка!$N$33:$N$37,[33]перекрестка!$F$39:$H$43,[33]перекрестка!$J$39:$K$43,[33]перекрестка!$N$39:$N$43</definedName>
    <definedName name="P3_SCOPE_SV_PRT" localSheetId="0" hidden="1">[32]свод!$E$121:$I$121,[32]свод!$E$124:$H$127,[32]свод!$D$135:$G$135,[32]свод!$I$135:$I$140,[32]свод!$H$137:$H$140,[32]свод!$D$138:$G$140,[32]свод!$E$15:$I$16</definedName>
    <definedName name="P3_SCOPE_SV_PRT" localSheetId="1" hidden="1">[32]свод!$E$121:$I$121,[32]свод!$E$124:$H$127,[32]свод!$D$135:$G$135,[32]свод!$I$135:$I$140,[32]свод!$H$137:$H$140,[32]свод!$D$138:$G$140,[32]свод!$E$15:$I$16</definedName>
    <definedName name="P3_SCOPE_SV_PRT" hidden="1">[33]свод!$E$121:$I$121,[33]свод!$E$124:$H$127,[33]свод!$D$135:$G$135,[33]свод!$I$135:$I$140,[33]свод!$H$137:$H$140,[33]свод!$D$138:$G$140,[33]свод!$E$15:$I$16</definedName>
    <definedName name="P3_T1_Protect" localSheetId="0" hidden="1">[34]перекрестка!$J$96:$K$100,[34]перекрестка!$J$102:$K$106,[34]перекрестка!$J$108:$K$112,[34]перекрестка!$J$114:$K$118,[34]перекрестка!$J$120:$K$124</definedName>
    <definedName name="P3_T1_Protect" localSheetId="1" hidden="1">[34]перекрестка!$J$96:$K$100,[34]перекрестка!$J$102:$K$106,[34]перекрестка!$J$108:$K$112,[34]перекрестка!$J$114:$K$118,[34]перекрестка!$J$120:$K$124</definedName>
    <definedName name="P3_T1_Protect" hidden="1">[35]перекрестка!$J$96:$K$100,[35]перекрестка!$J$102:$K$106,[35]перекрестка!$J$108:$K$112,[35]перекрестка!$J$114:$K$118,[35]перекрестка!$J$120:$K$124</definedName>
    <definedName name="P3_T17_Protection">'[20]29'!$F$53:$G$53,'[20]29'!$F$55:$G$59,'[20]29'!$I$55:$J$59,'[20]29'!$I$53:$J$53,'[20]29'!$I$47:$J$51,'[20]29'!$I$45:$J$45,'[20]29'!$I$38:$J$42,'[20]29'!$I$36:$J$36</definedName>
    <definedName name="P3_T21_Protection" localSheetId="0">'[20]21'!$E$31:$E$33,'[20]21'!$G$31:$K$33,'[20]21'!$B$14:$B$16,'[20]21'!$B$20:$B$22,'[20]21'!$B$26:$B$28,'[20]21'!$B$31:$B$33,'[20]21'!$M$31:$M$33,P1_T21_Protection</definedName>
    <definedName name="P3_T21_Protection" localSheetId="1">'[20]21'!$E$31:$E$33,'[20]21'!$G$31:$K$33,'[20]21'!$B$14:$B$16,'[20]21'!$B$20:$B$22,'[20]21'!$B$26:$B$28,'[20]21'!$B$31:$B$33,'[20]21'!$M$31:$M$33,P1_T21_Protection</definedName>
    <definedName name="P3_T21_Protection">'[20]21'!$E$31:$E$33,'[20]21'!$G$31:$K$33,'[20]21'!$B$14:$B$16,'[20]21'!$B$20:$B$22,'[20]21'!$B$26:$B$28,'[20]21'!$B$31:$B$33,'[20]21'!$M$31:$M$33,P1_T21_Protection</definedName>
    <definedName name="P3_T27_Protection">'[20]27'!$K$34:$N$36,'[20]27'!$P$8:$S$8,'[20]27'!$P$10:$S$11,'[20]27'!$P$13:$S$15,'[20]27'!$P$18:$S$19,'[20]27'!$P$22:$S$24,'[20]27'!$P$26:$S$26,'[20]27'!$P$29:$S$32</definedName>
    <definedName name="P3_T28?axis?R?ПЭ">'[20]28'!$D$120:$I$122,'[20]28'!$D$126:$I$128,'[20]28'!$D$132:$I$134,'[20]28'!$D$141:$I$143,'[20]28'!$D$146:$I$148,'[20]28'!$D$152:$I$154,'[20]28'!$D$158:$I$160</definedName>
    <definedName name="P3_T28?axis?R?ПЭ?">'[20]28'!$B$120:$B$122,'[20]28'!$B$126:$B$128,'[20]28'!$B$132:$B$134,'[20]28'!$B$141:$B$143,'[20]28'!$B$146:$B$148,'[20]28'!$B$152:$B$154,'[20]28'!$B$158:$B$160</definedName>
    <definedName name="P3_T28_Protection">'[20]28'!$B$172:$B$174,'[20]28'!$B$178:$B$180,'[20]28'!$B$184:$B$186,'[20]28'!$B$193:$B$195,'[20]28'!$B$198:$B$200,'[20]28'!$B$204:$B$206,'[20]28'!$B$210:$B$212</definedName>
    <definedName name="P4_SCOPE_F1_PRT" localSheetId="0" hidden="1">'[32]Ф-1 (для АО-энерго)'!$C$13:$E$13,'[32]Ф-1 (для АО-энерго)'!$A$14:$E$14,'[32]Ф-1 (для АО-энерго)'!$C$23:$C$50,'[32]Ф-1 (для АО-энерго)'!$C$54:$C$95</definedName>
    <definedName name="P4_SCOPE_F1_PRT" localSheetId="1" hidden="1">'[32]Ф-1 (для АО-энерго)'!$C$13:$E$13,'[32]Ф-1 (для АО-энерго)'!$A$14:$E$14,'[32]Ф-1 (для АО-энерго)'!$C$23:$C$50,'[32]Ф-1 (для АО-энерго)'!$C$54:$C$95</definedName>
    <definedName name="P4_SCOPE_F1_PRT" hidden="1">'[33]Ф-1 (для АО-энерго)'!$C$13:$E$13,'[33]Ф-1 (для АО-энерго)'!$A$14:$E$14,'[33]Ф-1 (для АО-энерго)'!$C$23:$C$50,'[33]Ф-1 (для АО-энерго)'!$C$54:$C$95</definedName>
    <definedName name="P4_SCOPE_PER_PRT" localSheetId="0" hidden="1">[32]перекрестка!$F$45:$H$49,[32]перекрестка!$J$45:$K$49,[32]перекрестка!$N$45:$N$49,[32]перекрестка!$F$53:$G$64,[32]перекрестка!$H$54:$H$58</definedName>
    <definedName name="P4_SCOPE_PER_PRT" localSheetId="1" hidden="1">[32]перекрестка!$F$45:$H$49,[32]перекрестка!$J$45:$K$49,[32]перекрестка!$N$45:$N$49,[32]перекрестка!$F$53:$G$64,[32]перекрестка!$H$54:$H$58</definedName>
    <definedName name="P4_SCOPE_PER_PRT" hidden="1">[33]перекрестка!$F$45:$H$49,[33]перекрестка!$J$45:$K$49,[33]перекрестка!$N$45:$N$49,[33]перекрестка!$F$53:$G$64,[33]перекрестка!$H$54:$H$58</definedName>
    <definedName name="P4_T1_Protect" localSheetId="0" hidden="1">[34]перекрестка!$J$127,[34]перекрестка!$J$128:$K$132,[34]перекрестка!$J$133,[34]перекрестка!$J$134:$K$138,[34]перекрестка!$N$11:$N$22,[34]перекрестка!$N$24:$N$28</definedName>
    <definedName name="P4_T1_Protect" localSheetId="1" hidden="1">[34]перекрестка!$J$127,[34]перекрестка!$J$128:$K$132,[34]перекрестка!$J$133,[34]перекрестка!$J$134:$K$138,[34]перекрестка!$N$11:$N$22,[34]перекрестка!$N$24:$N$28</definedName>
    <definedName name="P4_T1_Protect" hidden="1">[35]перекрестка!$J$127,[35]перекрестка!$J$128:$K$132,[35]перекрестка!$J$133,[35]перекрестка!$J$134:$K$138,[35]перекрестка!$N$11:$N$22,[35]перекрестка!$N$24:$N$28</definedName>
    <definedName name="P4_T17_Protection">'[20]29'!$I$29:$J$33,'[20]29'!$I$27:$J$27,'[20]29'!$I$21:$J$25,'[20]29'!$I$19:$J$19,'[20]29'!$I$12:$J$16,'[20]29'!$I$10:$J$10,'[20]29'!$L$10:$M$10,'[20]29'!$L$12:$M$16</definedName>
    <definedName name="P4_T28?axis?R?ПЭ">'[20]28'!$D$167:$I$169,'[20]28'!$D$172:$I$174,'[20]28'!$D$178:$I$180,'[20]28'!$D$184:$I$186,'[20]28'!$D$193:$I$195,'[20]28'!$D$198:$I$200,'[20]28'!$D$204:$I$206</definedName>
    <definedName name="P4_T28?axis?R?ПЭ?">'[20]28'!$B$167:$B$169,'[20]28'!$B$172:$B$174,'[20]28'!$B$178:$B$180,'[20]28'!$B$184:$B$186,'[20]28'!$B$193:$B$195,'[20]28'!$B$198:$B$200,'[20]28'!$B$204:$B$206</definedName>
    <definedName name="P4_T28_Protection">'[20]28'!$B$219:$B$221,'[20]28'!$B$224:$B$226,'[20]28'!$B$230:$B$232,'[20]28'!$B$236:$B$238,'[20]28'!$B$245:$B$247,'[20]28'!$B$250:$B$252,'[20]28'!$B$256:$B$258</definedName>
    <definedName name="P5_SCOPE_PER_PRT" localSheetId="0" hidden="1">[32]перекрестка!$H$60:$H$64,[32]перекрестка!$J$53:$J$64,[32]перекрестка!$K$54:$K$58,[32]перекрестка!$K$60:$K$64,[32]перекрестка!$N$53:$N$64</definedName>
    <definedName name="P5_SCOPE_PER_PRT" localSheetId="1" hidden="1">[32]перекрестка!$H$60:$H$64,[32]перекрестка!$J$53:$J$64,[32]перекрестка!$K$54:$K$58,[32]перекрестка!$K$60:$K$64,[32]перекрестка!$N$53:$N$64</definedName>
    <definedName name="P5_SCOPE_PER_PRT" hidden="1">[33]перекрестка!$H$60:$H$64,[33]перекрестка!$J$53:$J$64,[33]перекрестка!$K$54:$K$58,[33]перекрестка!$K$60:$K$64,[33]перекрестка!$N$53:$N$64</definedName>
    <definedName name="P5_T1_Protect" localSheetId="0" hidden="1">[34]перекрестка!$N$30:$N$34,[34]перекрестка!$N$36:$N$40,[34]перекрестка!$N$42:$N$46,[34]перекрестка!$N$49:$N$60,[34]перекрестка!$N$62:$N$66</definedName>
    <definedName name="P5_T1_Protect" localSheetId="1" hidden="1">[34]перекрестка!$N$30:$N$34,[34]перекрестка!$N$36:$N$40,[34]перекрестка!$N$42:$N$46,[34]перекрестка!$N$49:$N$60,[34]перекрестка!$N$62:$N$66</definedName>
    <definedName name="P5_T1_Protect" hidden="1">[35]перекрестка!$N$30:$N$34,[35]перекрестка!$N$36:$N$40,[35]перекрестка!$N$42:$N$46,[35]перекрестка!$N$49:$N$60,[35]перекрестка!$N$62:$N$66</definedName>
    <definedName name="P5_T17_Protection">'[20]29'!$L$19:$M$19,'[20]29'!$L$21:$M$27,'[20]29'!$L$29:$M$33,'[20]29'!$L$36:$M$36,'[20]29'!$L$38:$M$42,'[20]29'!$L$45:$M$45,'[20]29'!$O$10:$P$10,'[20]29'!$O$12:$P$16</definedName>
    <definedName name="P5_T28?axis?R?ПЭ">'[20]28'!$D$210:$I$212,'[20]28'!$D$219:$I$221,'[20]28'!$D$224:$I$226,'[20]28'!$D$230:$I$232,'[20]28'!$D$236:$I$238,'[20]28'!$D$245:$I$247,'[20]28'!$D$250:$I$252</definedName>
    <definedName name="P5_T28?axis?R?ПЭ?">'[20]28'!$B$210:$B$212,'[20]28'!$B$219:$B$221,'[20]28'!$B$224:$B$226,'[20]28'!$B$230:$B$232,'[20]28'!$B$236:$B$238,'[20]28'!$B$245:$B$247,'[20]28'!$B$250:$B$252</definedName>
    <definedName name="P5_T28_Protection">'[20]28'!$B$262:$B$264,'[20]28'!$B$271:$B$273,'[20]28'!$B$276:$B$278,'[20]28'!$B$282:$B$284,'[20]28'!$B$288:$B$291,'[20]28'!$B$11:$B$13,'[20]28'!$B$16:$B$18,'[20]28'!$B$22:$B$24</definedName>
    <definedName name="P6_SCOPE_PER_PRT" localSheetId="0" hidden="1">[32]перекрестка!$F$66:$H$70,[32]перекрестка!$J$66:$K$70,[32]перекрестка!$N$66:$N$70,[32]перекрестка!$F$72:$H$76,[32]перекрестка!$J$72:$K$76</definedName>
    <definedName name="P6_SCOPE_PER_PRT" localSheetId="1" hidden="1">[32]перекрестка!$F$66:$H$70,[32]перекрестка!$J$66:$K$70,[32]перекрестка!$N$66:$N$70,[32]перекрестка!$F$72:$H$76,[32]перекрестка!$J$72:$K$76</definedName>
    <definedName name="P6_SCOPE_PER_PRT" hidden="1">[33]перекрестка!$F$66:$H$70,[33]перекрестка!$J$66:$K$70,[33]перекрестка!$N$66:$N$70,[33]перекрестка!$F$72:$H$76,[33]перекрестка!$J$72:$K$76</definedName>
    <definedName name="P6_T1_Protect" localSheetId="0" hidden="1">[34]перекрестка!$N$68:$N$72,[34]перекрестка!$N$74:$N$78,[34]перекрестка!$N$80:$N$84,[34]перекрестка!$N$89:$N$100,[34]перекрестка!$N$102:$N$106</definedName>
    <definedName name="P6_T1_Protect" localSheetId="1" hidden="1">[34]перекрестка!$N$68:$N$72,[34]перекрестка!$N$74:$N$78,[34]перекрестка!$N$80:$N$84,[34]перекрестка!$N$89:$N$100,[34]перекрестка!$N$102:$N$106</definedName>
    <definedName name="P6_T1_Protect" hidden="1">[35]перекрестка!$N$68:$N$72,[35]перекрестка!$N$74:$N$78,[35]перекрестка!$N$80:$N$84,[35]перекрестка!$N$89:$N$100,[35]перекрестка!$N$102:$N$106</definedName>
    <definedName name="P6_T17_Protection" localSheetId="0">'[20]29'!$O$19:$P$19,'[20]29'!$O$21:$P$25,'[20]29'!$O$27:$P$27,'[20]29'!$O$29:$P$33,'[20]29'!$O$36:$P$36,'[20]29'!$O$38:$P$42,'[20]29'!$O$45:$P$45,P1_T17_Protection</definedName>
    <definedName name="P6_T17_Protection" localSheetId="1">'[20]29'!$O$19:$P$19,'[20]29'!$O$21:$P$25,'[20]29'!$O$27:$P$27,'[20]29'!$O$29:$P$33,'[20]29'!$O$36:$P$36,'[20]29'!$O$38:$P$42,'[20]29'!$O$45:$P$45,P1_T17_Protection</definedName>
    <definedName name="P6_T17_Protection">'[20]29'!$O$19:$P$19,'[20]29'!$O$21:$P$25,'[20]29'!$O$27:$P$27,'[20]29'!$O$29:$P$33,'[20]29'!$O$36:$P$36,'[20]29'!$O$38:$P$42,'[20]29'!$O$45:$P$45,P1_T17_Protection</definedName>
    <definedName name="P6_T28?axis?R?ПЭ" localSheetId="0">'[20]28'!$D$256:$I$258,'[20]28'!$D$262:$I$264,'[20]28'!$D$271:$I$273,'[20]28'!$D$276:$I$278,'[20]28'!$D$282:$I$284,'[20]28'!$D$288:$I$291,'[20]28'!$D$11:$I$13,P1_T28?axis?R?ПЭ</definedName>
    <definedName name="P6_T28?axis?R?ПЭ" localSheetId="1">'[20]28'!$D$256:$I$258,'[20]28'!$D$262:$I$264,'[20]28'!$D$271:$I$273,'[20]28'!$D$276:$I$278,'[20]28'!$D$282:$I$284,'[20]28'!$D$288:$I$291,'[20]28'!$D$11:$I$13,P1_T28?axis?R?ПЭ</definedName>
    <definedName name="P6_T28?axis?R?ПЭ">'[20]28'!$D$256:$I$258,'[20]28'!$D$262:$I$264,'[20]28'!$D$271:$I$273,'[20]28'!$D$276:$I$278,'[20]28'!$D$282:$I$284,'[20]28'!$D$288:$I$291,'[20]28'!$D$11:$I$13,P1_T28?axis?R?ПЭ</definedName>
    <definedName name="P6_T28?axis?R?ПЭ?" localSheetId="0">'[20]28'!$B$256:$B$258,'[20]28'!$B$262:$B$264,'[20]28'!$B$271:$B$273,'[20]28'!$B$276:$B$278,'[20]28'!$B$282:$B$284,'[20]28'!$B$288:$B$291,'[20]28'!$B$11:$B$13,P1_T28?axis?R?ПЭ?</definedName>
    <definedName name="P6_T28?axis?R?ПЭ?" localSheetId="1">'[20]28'!$B$256:$B$258,'[20]28'!$B$262:$B$264,'[20]28'!$B$271:$B$273,'[20]28'!$B$276:$B$278,'[20]28'!$B$282:$B$284,'[20]28'!$B$288:$B$291,'[20]28'!$B$11:$B$13,P1_T28?axis?R?ПЭ?</definedName>
    <definedName name="P6_T28?axis?R?ПЭ?">'[20]28'!$B$256:$B$258,'[20]28'!$B$262:$B$264,'[20]28'!$B$271:$B$273,'[20]28'!$B$276:$B$278,'[20]28'!$B$282:$B$284,'[20]28'!$B$288:$B$291,'[20]28'!$B$11:$B$13,P1_T28?axis?R?ПЭ?</definedName>
    <definedName name="P6_T28_Protection">'[20]28'!$B$28:$B$30,'[20]28'!$B$37:$B$39,'[20]28'!$B$42:$B$44,'[20]28'!$B$48:$B$50,'[20]28'!$B$54:$B$56,'[20]28'!$B$63:$B$65,'[20]28'!$G$210:$H$212,'[20]28'!$D$11:$E$13</definedName>
    <definedName name="P7_SCOPE_PER_PRT" localSheetId="0" hidden="1">[32]перекрестка!$N$72:$N$76,[32]перекрестка!$F$78:$H$82,[32]перекрестка!$J$78:$K$82,[32]перекрестка!$N$78:$N$82,[32]перекрестка!$F$84:$H$88</definedName>
    <definedName name="P7_SCOPE_PER_PRT" localSheetId="1" hidden="1">[32]перекрестка!$N$72:$N$76,[32]перекрестка!$F$78:$H$82,[32]перекрестка!$J$78:$K$82,[32]перекрестка!$N$78:$N$82,[32]перекрестка!$F$84:$H$88</definedName>
    <definedName name="P7_SCOPE_PER_PRT" hidden="1">[33]перекрестка!$N$72:$N$76,[33]перекрестка!$F$78:$H$82,[33]перекрестка!$J$78:$K$82,[33]перекрестка!$N$78:$N$82,[33]перекрестка!$F$84:$H$88</definedName>
    <definedName name="P7_T1_Protect" localSheetId="0" hidden="1">[34]перекрестка!$N$108:$N$112,[34]перекрестка!$N$114:$N$118,[34]перекрестка!$N$120:$N$124,[34]перекрестка!$N$127:$N$138,[34]перекрестка!$N$140:$N$144</definedName>
    <definedName name="P7_T1_Protect" localSheetId="1" hidden="1">[34]перекрестка!$N$108:$N$112,[34]перекрестка!$N$114:$N$118,[34]перекрестка!$N$120:$N$124,[34]перекрестка!$N$127:$N$138,[34]перекрестка!$N$140:$N$144</definedName>
    <definedName name="P7_T1_Protect" hidden="1">[35]перекрестка!$N$108:$N$112,[35]перекрестка!$N$114:$N$118,[35]перекрестка!$N$120:$N$124,[35]перекрестка!$N$127:$N$138,[35]перекрестка!$N$140:$N$144</definedName>
    <definedName name="P7_T28_Protection">'[20]28'!$G$11:$H$13,'[20]28'!$D$16:$E$18,'[20]28'!$G$16:$H$18,'[20]28'!$D$22:$E$24,'[20]28'!$G$22:$H$24,'[20]28'!$D$28:$E$30,'[20]28'!$G$28:$H$30,'[20]28'!$D$37:$E$39</definedName>
    <definedName name="P8_SCOPE_PER_PRT" localSheetId="0" hidden="1">[32]перекрестка!$J$84:$K$88,[32]перекрестка!$N$84:$N$88,[32]перекрестка!$F$14:$G$25,'5'!P1_SCOPE_PER_PRT,'5'!P2_SCOPE_PER_PRT,'5'!P3_SCOPE_PER_PRT,'5'!P4_SCOPE_PER_PRT</definedName>
    <definedName name="P8_SCOPE_PER_PRT" localSheetId="1" hidden="1">[32]перекрестка!$J$84:$K$88,[32]перекрестка!$N$84:$N$88,[32]перекрестка!$F$14:$G$25,'6.2.'!P1_SCOPE_PER_PRT,'6.2.'!P2_SCOPE_PER_PRT,'6.2.'!P3_SCOPE_PER_PRT,'6.2.'!P4_SCOPE_PER_PRT</definedName>
    <definedName name="P8_SCOPE_PER_PRT" hidden="1">[33]перекрестка!$J$84:$K$88,[33]перекрестка!$N$84:$N$88,[33]перекрестка!$F$14:$G$25,P1_SCOPE_PER_PRT,P2_SCOPE_PER_PRT,P3_SCOPE_PER_PRT,P4_SCOPE_PER_PRT</definedName>
    <definedName name="P8_T1_Protect" localSheetId="0" hidden="1">[34]перекрестка!$N$146:$N$150,[34]перекрестка!$N$152:$N$156,[34]перекрестка!$N$158:$N$162,[34]перекрестка!$F$11:$G$11,[34]перекрестка!$F$12:$H$16</definedName>
    <definedName name="P8_T1_Protect" localSheetId="1" hidden="1">[34]перекрестка!$N$146:$N$150,[34]перекрестка!$N$152:$N$156,[34]перекрестка!$N$158:$N$162,[34]перекрестка!$F$11:$G$11,[34]перекрестка!$F$12:$H$16</definedName>
    <definedName name="P8_T1_Protect" hidden="1">[35]перекрестка!$N$146:$N$150,[35]перекрестка!$N$152:$N$156,[35]перекрестка!$N$158:$N$162,[35]перекрестка!$F$11:$G$11,[35]перекрестка!$F$12:$H$16</definedName>
    <definedName name="P8_T28_Protection">'[20]28'!$G$37:$H$39,'[20]28'!$D$42:$E$44,'[20]28'!$G$42:$H$44,'[20]28'!$D$48:$E$50,'[20]28'!$G$48:$H$50,'[20]28'!$D$54:$E$56,'[20]28'!$G$54:$H$56,'[20]28'!$D$89:$E$91</definedName>
    <definedName name="P9_T1_Protect" localSheetId="0" hidden="1">[34]перекрестка!$F$17:$G$17,[34]перекрестка!$F$18:$H$22,[34]перекрестка!$F$24:$H$28,[34]перекрестка!$F$30:$H$34,[34]перекрестка!$F$36:$H$40</definedName>
    <definedName name="P9_T1_Protect" localSheetId="1" hidden="1">[34]перекрестка!$F$17:$G$17,[34]перекрестка!$F$18:$H$22,[34]перекрестка!$F$24:$H$28,[34]перекрестка!$F$30:$H$34,[34]перекрестка!$F$36:$H$40</definedName>
    <definedName name="P9_T1_Protect" hidden="1">[35]перекрестка!$F$17:$G$17,[35]перекрестка!$F$18:$H$22,[35]перекрестка!$F$24:$H$28,[35]перекрестка!$F$30:$H$34,[35]перекрестка!$F$36:$H$40</definedName>
    <definedName name="P9_T28_Protection">'[20]28'!$G$89:$H$91,'[20]28'!$G$94:$H$96,'[20]28'!$D$94:$E$96,'[20]28'!$D$100:$E$102,'[20]28'!$G$100:$H$102,'[20]28'!$D$106:$E$108,'[20]28'!$G$106:$H$108,'[20]28'!$D$167:$E$169</definedName>
    <definedName name="PapExpas" localSheetId="0">#REF!</definedName>
    <definedName name="PapExpas" localSheetId="1">#REF!</definedName>
    <definedName name="PapExpas">#REF!</definedName>
    <definedName name="Pay_Date" localSheetId="0">#REF!</definedName>
    <definedName name="Pay_Date" localSheetId="1">#REF!</definedName>
    <definedName name="Pay_Date">#REF!</definedName>
    <definedName name="Pay_Num" localSheetId="0">#REF!</definedName>
    <definedName name="Pay_Num" localSheetId="1">#REF!</definedName>
    <definedName name="Pay_Num">#REF!</definedName>
    <definedName name="Payment_Date" localSheetId="0">DATE(YEAR('5'!Loan_Start),MONTH('5'!Loan_Start)+Payment_Number,DAY('5'!Loan_Start))</definedName>
    <definedName name="Payment_Date" localSheetId="1">DATE(YEAR('6.2.'!Loan_Start),MONTH('6.2.'!Loan_Start)+Payment_Number,DAY('6.2.'!Loan_Start))</definedName>
    <definedName name="Payment_Date">DATE(YEAR(Loan_Start),MONTH(Loan_Start)+Payment_Number,DAY(Loan_Start))</definedName>
    <definedName name="Pbud601" localSheetId="0">#REF!</definedName>
    <definedName name="Pbud601" localSheetId="1">#REF!</definedName>
    <definedName name="Pbud601">#REF!</definedName>
    <definedName name="Pbud655" localSheetId="0">#REF!</definedName>
    <definedName name="Pbud655" localSheetId="1">#REF!</definedName>
    <definedName name="Pbud655">#REF!</definedName>
    <definedName name="Pbud98" localSheetId="0">#REF!</definedName>
    <definedName name="Pbud98" localSheetId="1">#REF!</definedName>
    <definedName name="Pbud98">#REF!</definedName>
    <definedName name="Pcharg96" localSheetId="0">#REF!</definedName>
    <definedName name="Pcharg96" localSheetId="1">#REF!</definedName>
    <definedName name="Pcharg96">#REF!</definedName>
    <definedName name="Pcotisations" localSheetId="0">#REF!</definedName>
    <definedName name="Pcotisations" localSheetId="1">#REF!</definedName>
    <definedName name="Pcotisations">#REF!</definedName>
    <definedName name="Pcoubud" localSheetId="0">[27]Personnel!#REF!</definedName>
    <definedName name="Pcoubud" localSheetId="1">[27]Personnel!#REF!</definedName>
    <definedName name="Pcoubud">[28]Personnel!#REF!</definedName>
    <definedName name="PdgeccMO" localSheetId="0">#REF!</definedName>
    <definedName name="PdgeccMO" localSheetId="1">#REF!</definedName>
    <definedName name="PdgeccMO">#REF!</definedName>
    <definedName name="PeffecBud" localSheetId="0">#REF!</definedName>
    <definedName name="PeffecBud" localSheetId="1">#REF!</definedName>
    <definedName name="PeffecBud">#REF!</definedName>
    <definedName name="Peffectif" localSheetId="0">#REF!</definedName>
    <definedName name="Peffectif" localSheetId="1">#REF!</definedName>
    <definedName name="Peffectif">#REF!</definedName>
    <definedName name="PeffectifA" localSheetId="0">#REF!</definedName>
    <definedName name="PeffectifA" localSheetId="1">#REF!</definedName>
    <definedName name="PeffectifA">#REF!</definedName>
    <definedName name="Pfamo" localSheetId="0">#REF!</definedName>
    <definedName name="Pfamo" localSheetId="1">#REF!</definedName>
    <definedName name="Pfamo">#REF!</definedName>
    <definedName name="PFAMO612642" localSheetId="0">#REF!</definedName>
    <definedName name="PFAMO612642" localSheetId="1">#REF!</definedName>
    <definedName name="PFAMO612642">#REF!</definedName>
    <definedName name="Pgratif956" localSheetId="0">#REF!</definedName>
    <definedName name="Pgratif956" localSheetId="1">#REF!</definedName>
    <definedName name="Pgratif956">#REF!</definedName>
    <definedName name="Phsup" localSheetId="0">#REF!</definedName>
    <definedName name="Phsup" localSheetId="1">#REF!</definedName>
    <definedName name="Phsup">#REF!</definedName>
    <definedName name="Phsup98" localSheetId="0">#REF!</definedName>
    <definedName name="Phsup98" localSheetId="1">#REF!</definedName>
    <definedName name="Phsup98">#REF!</definedName>
    <definedName name="Phypoaugmentation" localSheetId="0">#REF!</definedName>
    <definedName name="Phypoaugmentation" localSheetId="1">#REF!</definedName>
    <definedName name="Phypoaugmentation">#REF!</definedName>
    <definedName name="Phypotheses" localSheetId="0">#REF!</definedName>
    <definedName name="Phypotheses" localSheetId="1">#REF!</definedName>
    <definedName name="Pmainoeuvre" localSheetId="0">#REF!</definedName>
    <definedName name="Pmainoeuvre" localSheetId="1">#REF!</definedName>
    <definedName name="Pmainoeuvre">#REF!</definedName>
    <definedName name="polta" localSheetId="0">'[36]2001'!#REF!</definedName>
    <definedName name="polta" localSheetId="1">'[36]2001'!#REF!</definedName>
    <definedName name="polta">'[37]2001'!#REF!</definedName>
    <definedName name="popamia">#REF!</definedName>
    <definedName name="pp">#REF!</definedName>
    <definedName name="Princ" localSheetId="0">#REF!</definedName>
    <definedName name="Princ" localSheetId="1">#REF!</definedName>
    <definedName name="Princ">#REF!</definedName>
    <definedName name="Print_Area_Reset" localSheetId="0">OFFSET('5'!Full_Print,0,0,'5'!Last_Row)</definedName>
    <definedName name="Print_Area_Reset" localSheetId="1">OFFSET('6.2.'!Full_Print,0,0,'6.2.'!Last_Row)</definedName>
    <definedName name="Print_Area_Reset">OFFSET(Full_Print,0,0,Last_Row)</definedName>
    <definedName name="promd_Запрос_с_16_по_19" localSheetId="0">#REF!</definedName>
    <definedName name="promd_Запрос_с_16_по_19" localSheetId="1">#REF!</definedName>
    <definedName name="promd_Запрос_с_16_по_19">#REF!</definedName>
    <definedName name="qaz" localSheetId="0">'5'!qaz</definedName>
    <definedName name="qaz" localSheetId="1">'6.2.'!qaz</definedName>
    <definedName name="qaz">[0]!qaz</definedName>
    <definedName name="qq" localSheetId="0">'5'!USD/1.701</definedName>
    <definedName name="qq" localSheetId="1">'6.2.'!USD/1.701</definedName>
    <definedName name="qq">[0]!USD/1.701</definedName>
    <definedName name="QryRowStr_End_1.5" localSheetId="0">#N/A</definedName>
    <definedName name="QryRowStr_End_1.5" localSheetId="1">#N/A</definedName>
    <definedName name="QryRowStr_End_1.5">#N/A</definedName>
    <definedName name="QryRowStr_Start_1.5" localSheetId="0">#N/A</definedName>
    <definedName name="QryRowStr_Start_1.5" localSheetId="1">#N/A</definedName>
    <definedName name="QryRowStr_Start_1.5">#N/A</definedName>
    <definedName name="QryRowStrCount">2</definedName>
    <definedName name="R_r">#REF!</definedName>
    <definedName name="raion">'[31]Анкета (2)'!$B$8</definedName>
    <definedName name="Receipts_and_Disbursements">#REF!</definedName>
    <definedName name="Rent_and_Taxes" localSheetId="0">#REF!</definedName>
    <definedName name="Rent_and_Taxes" localSheetId="1">#REF!</definedName>
    <definedName name="Rent_and_Taxes">#REF!</definedName>
    <definedName name="Rep_cur" localSheetId="0">'[40]Расчет потоков без учета и.с.'!#REF!</definedName>
    <definedName name="Rep_cur" localSheetId="1">'[40]Расчет потоков без учета и.с.'!#REF!</definedName>
    <definedName name="Rep_cur">'[40]Расчет потоков без учета и.с.'!#REF!</definedName>
    <definedName name="repay1" localSheetId="0">#REF!</definedName>
    <definedName name="repay1" localSheetId="1">#REF!</definedName>
    <definedName name="repay1">#REF!</definedName>
    <definedName name="Resnatur" localSheetId="0">#REF!</definedName>
    <definedName name="Resnatur" localSheetId="1">#REF!</definedName>
    <definedName name="Resnatur">#REF!</definedName>
    <definedName name="Resnatur2" localSheetId="0">#REF!</definedName>
    <definedName name="Resnatur2" localSheetId="1">#REF!</definedName>
    <definedName name="Resnatur2">#REF!</definedName>
    <definedName name="RGK" localSheetId="0">#REF!</definedName>
    <definedName name="RGK" localSheetId="1">#REF!</definedName>
    <definedName name="RGK">#REF!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alaries_Paid_1">#REF!</definedName>
    <definedName name="Salaries_Paid_2">#REF!</definedName>
    <definedName name="sansnom" localSheetId="0">[0]!NotesHyp</definedName>
    <definedName name="sansnom" localSheetId="1">[0]!NotesHyp</definedName>
    <definedName name="sansnom">[0]!NotesHyp</definedName>
    <definedName name="Sched_Pay" localSheetId="0">#REF!</definedName>
    <definedName name="Sched_Pay" localSheetId="1">#REF!</definedName>
    <definedName name="Sched_Pay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COPE_16_PRT" localSheetId="0">'5'!P1_SCOPE_16_PRT,'5'!P2_SCOPE_16_PRT</definedName>
    <definedName name="SCOPE_16_PRT" localSheetId="1">'6.2.'!P1_SCOPE_16_PRT,'6.2.'!P2_SCOPE_16_PRT</definedName>
    <definedName name="SCOPE_16_PRT">P1_SCOPE_16_PRT,P2_SCOPE_16_PRT</definedName>
    <definedName name="SCOPE_17.1_PRT" localSheetId="0">'[32]17.1'!$D$14:$F$17,'[32]17.1'!$D$19:$F$22,'[32]17.1'!$I$9:$I$12,'[32]17.1'!$I$14:$I$17,'[32]17.1'!$I$19:$I$22,'[32]17.1'!$D$9:$F$12</definedName>
    <definedName name="SCOPE_17.1_PRT" localSheetId="1">'[32]17.1'!$D$14:$F$17,'[32]17.1'!$D$19:$F$22,'[32]17.1'!$I$9:$I$12,'[32]17.1'!$I$14:$I$17,'[32]17.1'!$I$19:$I$22,'[32]17.1'!$D$9:$F$12</definedName>
    <definedName name="SCOPE_17.1_PRT">'[33]17.1'!$D$14:$F$17,'[33]17.1'!$D$19:$F$22,'[33]17.1'!$I$9:$I$12,'[33]17.1'!$I$14:$I$17,'[33]17.1'!$I$19:$I$22,'[33]17.1'!$D$9:$F$12</definedName>
    <definedName name="SCOPE_17_LD" localSheetId="0">#REF!</definedName>
    <definedName name="SCOPE_17_LD" localSheetId="1">#REF!</definedName>
    <definedName name="SCOPE_17_LD">#REF!</definedName>
    <definedName name="SCOPE_17_PRT" localSheetId="0">#REF!,#REF!,#REF!,#REF!,#REF!,#REF!,#REF!,'5'!P1_SCOPE_17_PRT</definedName>
    <definedName name="SCOPE_17_PRT" localSheetId="1">#REF!,#REF!,#REF!,#REF!,#REF!,#REF!,#REF!,'6.2.'!P1_SCOPE_17_PRT</definedName>
    <definedName name="SCOPE_17_PRT">#REF!,#REF!,#REF!,#REF!,#REF!,#REF!,#REF!,P1_SCOPE_17_PRT</definedName>
    <definedName name="SCOPE_24_LD" localSheetId="0">'[32]24'!$E$8:$J$47,'[32]24'!$E$49:$J$66</definedName>
    <definedName name="SCOPE_24_LD" localSheetId="1">'[32]24'!$E$8:$J$47,'[32]24'!$E$49:$J$66</definedName>
    <definedName name="SCOPE_24_LD">'[33]24'!$E$8:$J$47,'[33]24'!$E$49:$J$66</definedName>
    <definedName name="SCOPE_24_PRT" localSheetId="0">'[32]24'!$E$41:$I$41,'[32]24'!$E$34:$I$34,'[32]24'!$E$36:$I$36,'[32]24'!$E$43:$I$43</definedName>
    <definedName name="SCOPE_24_PRT" localSheetId="1">'[32]24'!$E$41:$I$41,'[32]24'!$E$34:$I$34,'[32]24'!$E$36:$I$36,'[32]24'!$E$43:$I$43</definedName>
    <definedName name="SCOPE_24_PRT">'[33]24'!$E$41:$I$41,'[33]24'!$E$34:$I$34,'[33]24'!$E$36:$I$36,'[33]24'!$E$43:$I$43</definedName>
    <definedName name="SCOPE_25_PRT" localSheetId="0">'[32]25'!$E$20:$I$20,'[32]25'!$E$34:$I$34,'[32]25'!$E$41:$I$41,'[32]25'!$E$8:$I$10</definedName>
    <definedName name="SCOPE_25_PRT" localSheetId="1">'[32]25'!$E$20:$I$20,'[32]25'!$E$34:$I$34,'[32]25'!$E$41:$I$41,'[32]25'!$E$8:$I$10</definedName>
    <definedName name="SCOPE_25_PRT">'[33]25'!$E$20:$I$20,'[33]25'!$E$34:$I$34,'[33]25'!$E$41:$I$41,'[33]25'!$E$8:$I$10</definedName>
    <definedName name="SCOPE_4_PRT" localSheetId="0">'[32]4'!$Z$27:$AC$31,'[32]4'!$F$14:$I$20,'5'!P1_SCOPE_4_PRT,'5'!P2_SCOPE_4_PRT</definedName>
    <definedName name="SCOPE_4_PRT" localSheetId="1">'[32]4'!$Z$27:$AC$31,'[32]4'!$F$14:$I$20,'6.2.'!P1_SCOPE_4_PRT,'6.2.'!P2_SCOPE_4_PRT</definedName>
    <definedName name="SCOPE_4_PRT">'[33]4'!$Z$27:$AC$31,'[33]4'!$F$14:$I$20,P1_SCOPE_4_PRT,P2_SCOPE_4_PRT</definedName>
    <definedName name="SCOPE_5_PRT" localSheetId="0">'[32]5'!$Z$27:$AC$31,'[32]5'!$F$14:$I$21,'5'!P1_SCOPE_5_PRT,'5'!P2_SCOPE_5_PRT</definedName>
    <definedName name="SCOPE_5_PRT" localSheetId="1">'[32]5'!$Z$27:$AC$31,'[32]5'!$F$14:$I$21,'6.2.'!P1_SCOPE_5_PRT,'6.2.'!P2_SCOPE_5_PRT</definedName>
    <definedName name="SCOPE_5_PRT">'[33]5'!$Z$27:$AC$31,'[33]5'!$F$14:$I$21,P1_SCOPE_5_PRT,P2_SCOPE_5_PRT</definedName>
    <definedName name="SCOPE_F1_PRT" localSheetId="0">'[32]Ф-1 (для АО-энерго)'!$D$86:$E$95,'5'!P1_SCOPE_F1_PRT,'5'!P2_SCOPE_F1_PRT,'5'!P3_SCOPE_F1_PRT,'5'!P4_SCOPE_F1_PRT</definedName>
    <definedName name="SCOPE_F1_PRT" localSheetId="1">'[32]Ф-1 (для АО-энерго)'!$D$86:$E$95,'6.2.'!P1_SCOPE_F1_PRT,'6.2.'!P2_SCOPE_F1_PRT,'6.2.'!P3_SCOPE_F1_PRT,'6.2.'!P4_SCOPE_F1_PRT</definedName>
    <definedName name="SCOPE_F1_PRT">'[33]Ф-1 (для АО-энерго)'!$D$86:$E$95,P1_SCOPE_F1_PRT,P2_SCOPE_F1_PRT,P3_SCOPE_F1_PRT,P4_SCOPE_F1_PRT</definedName>
    <definedName name="SCOPE_F2_PRT" localSheetId="0">'[32]Ф-2 (для АО-энерго)'!$C$5:$D$5,'[32]Ф-2 (для АО-энерго)'!$C$52:$C$57,'[32]Ф-2 (для АО-энерго)'!$D$57:$G$57,'5'!P1_SCOPE_F2_PRT,'5'!P2_SCOPE_F2_PRT</definedName>
    <definedName name="SCOPE_F2_PRT" localSheetId="1">'[32]Ф-2 (для АО-энерго)'!$C$5:$D$5,'[32]Ф-2 (для АО-энерго)'!$C$52:$C$57,'[32]Ф-2 (для АО-энерго)'!$D$57:$G$57,'6.2.'!P1_SCOPE_F2_PRT,'6.2.'!P2_SCOPE_F2_PRT</definedName>
    <definedName name="SCOPE_F2_PRT">'[33]Ф-2 (для АО-энерго)'!$C$5:$D$5,'[33]Ф-2 (для АО-энерго)'!$C$52:$C$57,'[33]Ф-2 (для АО-энерго)'!$D$57:$G$57,P1_SCOPE_F2_PRT,P2_SCOPE_F2_PRT</definedName>
    <definedName name="SCOPE_PER_PRT" localSheetId="0">'5'!P5_SCOPE_PER_PRT,'5'!P6_SCOPE_PER_PRT,'5'!P7_SCOPE_PER_PRT,'5'!P8_SCOPE_PER_PRT</definedName>
    <definedName name="SCOPE_PER_PRT" localSheetId="1">'6.2.'!P5_SCOPE_PER_PRT,'6.2.'!P6_SCOPE_PER_PRT,'6.2.'!P7_SCOPE_PER_PRT,'6.2.'!P8_SCOPE_PER_PRT</definedName>
    <definedName name="SCOPE_PER_PRT">P5_SCOPE_PER_PRT,P6_SCOPE_PER_PRT,P7_SCOPE_PER_PRT,P8_SCOPE_PER_PRT</definedName>
    <definedName name="SCOPE_SPR_PRT" localSheetId="0">[32]Справочники!$D$21:$J$22,[32]Справочники!$E$13:$I$14,[32]Справочники!$F$27:$H$28</definedName>
    <definedName name="SCOPE_SPR_PRT" localSheetId="1">[32]Справочники!$D$21:$J$22,[32]Справочники!$E$13:$I$14,[32]Справочники!$F$27:$H$28</definedName>
    <definedName name="SCOPE_SPR_PRT">[33]Справочники!$D$21:$J$22,[33]Справочники!$E$13:$I$14,[33]Справочники!$F$27:$H$28</definedName>
    <definedName name="SCOPE_SV_LD1" localSheetId="0">[32]свод!$E$104:$M$104,[32]свод!$E$106:$M$117,[32]свод!$E$120:$M$121,[32]свод!$E$123:$M$127,[32]свод!$E$10:$M$68,'5'!P1_SCOPE_SV_LD1</definedName>
    <definedName name="SCOPE_SV_LD1" localSheetId="1">[32]свод!$E$104:$M$104,[32]свод!$E$106:$M$117,[32]свод!$E$120:$M$121,[32]свод!$E$123:$M$127,[32]свод!$E$10:$M$68,'6.2.'!P1_SCOPE_SV_LD1</definedName>
    <definedName name="SCOPE_SV_LD1">[33]свод!$E$104:$M$104,[33]свод!$E$106:$M$117,[33]свод!$E$120:$M$121,[33]свод!$E$123:$M$127,[33]свод!$E$10:$M$68,P1_SCOPE_SV_LD1</definedName>
    <definedName name="SCOPE_SV_PRT" localSheetId="0">'5'!P1_SCOPE_SV_PRT,'5'!P2_SCOPE_SV_PRT,'5'!P3_SCOPE_SV_PRT</definedName>
    <definedName name="SCOPE_SV_PRT" localSheetId="1">'6.2.'!P1_SCOPE_SV_PRT,'6.2.'!P2_SCOPE_SV_PRT,'6.2.'!P3_SCOPE_SV_PRT</definedName>
    <definedName name="SCOPE_SV_PRT">P1_SCOPE_SV_PRT,P2_SCOPE_SV_PRT,P3_SCOPE_SV_PRT</definedName>
    <definedName name="sencount" hidden="1">1</definedName>
    <definedName name="SH1_1" localSheetId="0">#N/A</definedName>
    <definedName name="SH1_1" localSheetId="1">#N/A</definedName>
    <definedName name="SH1_1">#N/A</definedName>
    <definedName name="SH2_1" localSheetId="0">#N/A</definedName>
    <definedName name="SH2_1" localSheetId="1">#N/A</definedName>
    <definedName name="SH2_1">#N/A</definedName>
    <definedName name="SH3_1" localSheetId="0">#N/A</definedName>
    <definedName name="SH3_1" localSheetId="1">#N/A</definedName>
    <definedName name="SH3_1">#N/A</definedName>
    <definedName name="SH4_1" localSheetId="0">#N/A</definedName>
    <definedName name="SH4_1" localSheetId="1">#N/A</definedName>
    <definedName name="SH4_1">#N/A</definedName>
    <definedName name="SH5_1" localSheetId="0">#N/A</definedName>
    <definedName name="SH5_1" localSheetId="1">#N/A</definedName>
    <definedName name="SH5_1">#N/A</definedName>
    <definedName name="SH6_1" localSheetId="0">#N/A</definedName>
    <definedName name="SH6_1" localSheetId="1">#N/A</definedName>
    <definedName name="SH6_1">#N/A</definedName>
    <definedName name="Sheet2?prefix?">"H"</definedName>
    <definedName name="shit" localSheetId="0">'5'!shit</definedName>
    <definedName name="shit" localSheetId="1">'6.2.'!shit</definedName>
    <definedName name="shit">[0]!shit</definedName>
    <definedName name="SMappros" localSheetId="0">[27]SMetstrait!$B$6:$W$57,[27]SMetstrait!$B$59:$W$113</definedName>
    <definedName name="SMappros" localSheetId="1">[27]SMetstrait!$B$6:$W$57,[27]SMetstrait!$B$59:$W$113</definedName>
    <definedName name="SMappros">[28]SMetstrait!$B$6:$W$57,[28]SMetstrait!$B$59:$W$113</definedName>
    <definedName name="Soude" localSheetId="0">#REF!</definedName>
    <definedName name="Soude" localSheetId="1">#REF!</definedName>
    <definedName name="Soude">#REF!</definedName>
    <definedName name="SoudeP97" localSheetId="0">#REF!</definedName>
    <definedName name="SoudeP97" localSheetId="1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 localSheetId="1">#REF!</definedName>
    <definedName name="station">#REF!</definedName>
    <definedName name="SUM_B" localSheetId="0">#N/A</definedName>
    <definedName name="SUM_B" localSheetId="1">#N/A</definedName>
    <definedName name="SUM_B">#N/A</definedName>
    <definedName name="SUM_C" localSheetId="0">#N/A</definedName>
    <definedName name="SUM_C" localSheetId="1">#N/A</definedName>
    <definedName name="SUM_C">#N/A</definedName>
    <definedName name="SUM_C_1" localSheetId="0">#N/A</definedName>
    <definedName name="SUM_C_1" localSheetId="1">#N/A</definedName>
    <definedName name="SUM_C_1">#N/A</definedName>
    <definedName name="SUM_C_ASSETS_1" localSheetId="0">#N/A</definedName>
    <definedName name="SUM_C_ASSETS_1" localSheetId="1">#N/A</definedName>
    <definedName name="SUM_C_ASSETS_1">#N/A</definedName>
    <definedName name="SUM_C_CAPITAL_1" localSheetId="0">#N/A</definedName>
    <definedName name="SUM_C_CAPITAL_1" localSheetId="1">#N/A</definedName>
    <definedName name="SUM_C_CAPITAL_1">#N/A</definedName>
    <definedName name="SUM_C_EXPENSES_1" localSheetId="0">#N/A</definedName>
    <definedName name="SUM_C_EXPENSES_1" localSheetId="1">#N/A</definedName>
    <definedName name="SUM_C_EXPENSES_1">#N/A</definedName>
    <definedName name="SUM_C_INCOME_1" localSheetId="0">#N/A</definedName>
    <definedName name="SUM_C_INCOME_1" localSheetId="1">#N/A</definedName>
    <definedName name="SUM_C_INCOME_1">#N/A</definedName>
    <definedName name="SUM_C_LIABILITIES_1" localSheetId="0">#N/A</definedName>
    <definedName name="SUM_C_LIABILITIES_1" localSheetId="1">#N/A</definedName>
    <definedName name="SUM_C_LIABILITIES_1">#N/A</definedName>
    <definedName name="SUM_C_SUSPENSE_1" localSheetId="0">#N/A</definedName>
    <definedName name="SUM_C_SUSPENSE_1" localSheetId="1">#N/A</definedName>
    <definedName name="SUM_C_SUSPENSE_1">#N/A</definedName>
    <definedName name="SUM_D_1" localSheetId="0">#N/A</definedName>
    <definedName name="SUM_D_1" localSheetId="1">#N/A</definedName>
    <definedName name="SUM_D_1">#N/A</definedName>
    <definedName name="SUM_D_ASSETS_1" localSheetId="0">#N/A</definedName>
    <definedName name="SUM_D_ASSETS_1" localSheetId="1">#N/A</definedName>
    <definedName name="SUM_D_ASSETS_1">#N/A</definedName>
    <definedName name="SUM_D_CAPITAL_1" localSheetId="0">#N/A</definedName>
    <definedName name="SUM_D_CAPITAL_1" localSheetId="1">#N/A</definedName>
    <definedName name="SUM_D_CAPITAL_1">#N/A</definedName>
    <definedName name="SUM_D_EXPENSES_1" localSheetId="0">#N/A</definedName>
    <definedName name="SUM_D_EXPENSES_1" localSheetId="1">#N/A</definedName>
    <definedName name="SUM_D_EXPENSES_1">#N/A</definedName>
    <definedName name="SUM_D_INCOME_1" localSheetId="0">#N/A</definedName>
    <definedName name="SUM_D_INCOME_1" localSheetId="1">#N/A</definedName>
    <definedName name="SUM_D_INCOME_1">#N/A</definedName>
    <definedName name="SUM_D_LIABILITIES_1" localSheetId="0">#N/A</definedName>
    <definedName name="SUM_D_LIABILITIES_1" localSheetId="1">#N/A</definedName>
    <definedName name="SUM_D_LIABILITIES_1">#N/A</definedName>
    <definedName name="SUM_D_SUSPENSE_1" localSheetId="0">#N/A</definedName>
    <definedName name="SUM_D_SUSPENSE_1" localSheetId="1">#N/A</definedName>
    <definedName name="SUM_D_SUSPENSE_1">#N/A</definedName>
    <definedName name="SUM_E" localSheetId="0">#N/A</definedName>
    <definedName name="SUM_E" localSheetId="1">#N/A</definedName>
    <definedName name="SUM_E">#N/A</definedName>
    <definedName name="SUM_E_1" localSheetId="0">#N/A</definedName>
    <definedName name="SUM_E_1" localSheetId="1">#N/A</definedName>
    <definedName name="SUM_E_1">#N/A</definedName>
    <definedName name="SUM_E_ASSETS_1" localSheetId="0">#N/A</definedName>
    <definedName name="SUM_E_ASSETS_1" localSheetId="1">#N/A</definedName>
    <definedName name="SUM_E_ASSETS_1">#N/A</definedName>
    <definedName name="SUM_E_CAPITAL_1" localSheetId="0">#N/A</definedName>
    <definedName name="SUM_E_CAPITAL_1" localSheetId="1">#N/A</definedName>
    <definedName name="SUM_E_CAPITAL_1">#N/A</definedName>
    <definedName name="SUM_E_EXPENSES_1" localSheetId="0">#N/A</definedName>
    <definedName name="SUM_E_EXPENSES_1" localSheetId="1">#N/A</definedName>
    <definedName name="SUM_E_EXPENSES_1">#N/A</definedName>
    <definedName name="SUM_E_INCOME_1" localSheetId="0">#N/A</definedName>
    <definedName name="SUM_E_INCOME_1" localSheetId="1">#N/A</definedName>
    <definedName name="SUM_E_INCOME_1">#N/A</definedName>
    <definedName name="SUM_E_LIABILITIES_1" localSheetId="0">#N/A</definedName>
    <definedName name="SUM_E_LIABILITIES_1" localSheetId="1">#N/A</definedName>
    <definedName name="SUM_E_LIABILITIES_1">#N/A</definedName>
    <definedName name="SUM_E_SUSPENSE_1" localSheetId="0">#N/A</definedName>
    <definedName name="SUM_E_SUSPENSE_1" localSheetId="1">#N/A</definedName>
    <definedName name="SUM_E_SUSPENSE_1">#N/A</definedName>
    <definedName name="SUM_F" localSheetId="0">#N/A</definedName>
    <definedName name="SUM_F" localSheetId="1">#N/A</definedName>
    <definedName name="SUM_F">#N/A</definedName>
    <definedName name="SUM_F_1" localSheetId="0">#N/A</definedName>
    <definedName name="SUM_F_1" localSheetId="1">#N/A</definedName>
    <definedName name="SUM_F_1">#N/A</definedName>
    <definedName name="SUM_F_ASSETS_1" localSheetId="0">#N/A</definedName>
    <definedName name="SUM_F_ASSETS_1" localSheetId="1">#N/A</definedName>
    <definedName name="SUM_F_ASSETS_1">#N/A</definedName>
    <definedName name="SUM_F_CAPITAL_1" localSheetId="0">#N/A</definedName>
    <definedName name="SUM_F_CAPITAL_1" localSheetId="1">#N/A</definedName>
    <definedName name="SUM_F_CAPITAL_1">#N/A</definedName>
    <definedName name="SUM_F_EXPENSES_1" localSheetId="0">#N/A</definedName>
    <definedName name="SUM_F_EXPENSES_1" localSheetId="1">#N/A</definedName>
    <definedName name="SUM_F_EXPENSES_1">#N/A</definedName>
    <definedName name="SUM_F_INCOME_1" localSheetId="0">#N/A</definedName>
    <definedName name="SUM_F_INCOME_1" localSheetId="1">#N/A</definedName>
    <definedName name="SUM_F_INCOME_1">#N/A</definedName>
    <definedName name="SUM_F_LIABILITIES_1" localSheetId="0">#N/A</definedName>
    <definedName name="SUM_F_LIABILITIES_1" localSheetId="1">#N/A</definedName>
    <definedName name="SUM_F_LIABILITIES_1">#N/A</definedName>
    <definedName name="SUM_F_SUSPENSE_1" localSheetId="0">#N/A</definedName>
    <definedName name="SUM_F_SUSPENSE_1" localSheetId="1">#N/A</definedName>
    <definedName name="SUM_F_SUSPENSE_1">#N/A</definedName>
    <definedName name="SUM_G" localSheetId="0">#N/A</definedName>
    <definedName name="SUM_G" localSheetId="1">#N/A</definedName>
    <definedName name="SUM_G">#N/A</definedName>
    <definedName name="SUM_G_1" localSheetId="0">#N/A</definedName>
    <definedName name="SUM_G_1" localSheetId="1">#N/A</definedName>
    <definedName name="SUM_G_1">#N/A</definedName>
    <definedName name="SUM_G_ASSETS_1" localSheetId="0">#N/A</definedName>
    <definedName name="SUM_G_ASSETS_1" localSheetId="1">#N/A</definedName>
    <definedName name="SUM_G_ASSETS_1">#N/A</definedName>
    <definedName name="SUM_G_CAPITAL_1" localSheetId="0">#N/A</definedName>
    <definedName name="SUM_G_CAPITAL_1" localSheetId="1">#N/A</definedName>
    <definedName name="SUM_G_CAPITAL_1">#N/A</definedName>
    <definedName name="SUM_G_EXPENSES_1" localSheetId="0">#N/A</definedName>
    <definedName name="SUM_G_EXPENSES_1" localSheetId="1">#N/A</definedName>
    <definedName name="SUM_G_EXPENSES_1">#N/A</definedName>
    <definedName name="SUM_G_INCOME_1" localSheetId="0">#N/A</definedName>
    <definedName name="SUM_G_INCOME_1" localSheetId="1">#N/A</definedName>
    <definedName name="SUM_G_INCOME_1">#N/A</definedName>
    <definedName name="SUM_G_LIABILITIES_1" localSheetId="0">#N/A</definedName>
    <definedName name="SUM_G_LIABILITIES_1" localSheetId="1">#N/A</definedName>
    <definedName name="SUM_G_LIABILITIES_1">#N/A</definedName>
    <definedName name="SUM_G_SUSPENSE_1" localSheetId="0">#N/A</definedName>
    <definedName name="SUM_G_SUSPENSE_1" localSheetId="1">#N/A</definedName>
    <definedName name="SUM_G_SUSPENSE_1">#N/A</definedName>
    <definedName name="SUM_H" localSheetId="0">#N/A</definedName>
    <definedName name="SUM_H" localSheetId="1">#N/A</definedName>
    <definedName name="SUM_H">#N/A</definedName>
    <definedName name="SUM_H___1703__1" localSheetId="0">#N/A</definedName>
    <definedName name="SUM_H___1703__1" localSheetId="1">#N/A</definedName>
    <definedName name="SUM_H___1703__1">#N/A</definedName>
    <definedName name="SUM_H___1707__1" localSheetId="0">#N/A</definedName>
    <definedName name="SUM_H___1707__1" localSheetId="1">#N/A</definedName>
    <definedName name="SUM_H___1707__1">#N/A</definedName>
    <definedName name="SUM_H__1" localSheetId="0">#N/A</definedName>
    <definedName name="SUM_H__1" localSheetId="1">#N/A</definedName>
    <definedName name="SUM_H__1">#N/A</definedName>
    <definedName name="SUM_H_1" localSheetId="0">#N/A</definedName>
    <definedName name="SUM_H_1" localSheetId="1">#N/A</definedName>
    <definedName name="SUM_H_1">#N/A</definedName>
    <definedName name="SUM_H_ASSETS_1" localSheetId="0">#N/A</definedName>
    <definedName name="SUM_H_ASSETS_1" localSheetId="1">#N/A</definedName>
    <definedName name="SUM_H_ASSETS_1">#N/A</definedName>
    <definedName name="SUM_H_CAPITAL_1" localSheetId="0">#N/A</definedName>
    <definedName name="SUM_H_CAPITAL_1" localSheetId="1">#N/A</definedName>
    <definedName name="SUM_H_CAPITAL_1">#N/A</definedName>
    <definedName name="SUM_H_CRN__2035___3__1" localSheetId="0">#N/A</definedName>
    <definedName name="SUM_H_CRN__2035___3__1" localSheetId="1">#N/A</definedName>
    <definedName name="SUM_H_CRN__2035___3__1">#N/A</definedName>
    <definedName name="SUM_H_CRN__2035__1" localSheetId="0">#N/A</definedName>
    <definedName name="SUM_H_CRN__2035__1" localSheetId="1">#N/A</definedName>
    <definedName name="SUM_H_CRN__2035__1">#N/A</definedName>
    <definedName name="SUM_H_CRN__2072___3__1" localSheetId="0">#N/A</definedName>
    <definedName name="SUM_H_CRN__2072___3__1" localSheetId="1">#N/A</definedName>
    <definedName name="SUM_H_CRN__2072___3__1">#N/A</definedName>
    <definedName name="SUM_H_CRN__2072__1" localSheetId="0">#N/A</definedName>
    <definedName name="SUM_H_CRN__2072__1" localSheetId="1">#N/A</definedName>
    <definedName name="SUM_H_CRN__2072__1">#N/A</definedName>
    <definedName name="SUM_H_CRN__2073___3__1" localSheetId="0">#N/A</definedName>
    <definedName name="SUM_H_CRN__2073___3__1" localSheetId="1">#N/A</definedName>
    <definedName name="SUM_H_CRN__2073___3__1">#N/A</definedName>
    <definedName name="SUM_H_CRN__2073__1" localSheetId="0">#N/A</definedName>
    <definedName name="SUM_H_CRN__2073__1" localSheetId="1">#N/A</definedName>
    <definedName name="SUM_H_CRN__2073__1">#N/A</definedName>
    <definedName name="SUM_H_CRN__2074___3__1" localSheetId="0">#N/A</definedName>
    <definedName name="SUM_H_CRN__2074___3__1" localSheetId="1">#N/A</definedName>
    <definedName name="SUM_H_CRN__2074___3__1">#N/A</definedName>
    <definedName name="SUM_H_CRN__2074__1" localSheetId="0">#N/A</definedName>
    <definedName name="SUM_H_CRN__2074__1" localSheetId="1">#N/A</definedName>
    <definedName name="SUM_H_CRN__2074__1">#N/A</definedName>
    <definedName name="SUM_H_CRN__2075___3__1" localSheetId="0">#N/A</definedName>
    <definedName name="SUM_H_CRN__2075___3__1" localSheetId="1">#N/A</definedName>
    <definedName name="SUM_H_CRN__2075___3__1">#N/A</definedName>
    <definedName name="SUM_H_CRN__2075__1" localSheetId="0">#N/A</definedName>
    <definedName name="SUM_H_CRN__2075__1" localSheetId="1">#N/A</definedName>
    <definedName name="SUM_H_CRN__2075__1">#N/A</definedName>
    <definedName name="SUM_H_CRN__2202___3__1" localSheetId="0">#N/A</definedName>
    <definedName name="SUM_H_CRN__2202___3__1" localSheetId="1">#N/A</definedName>
    <definedName name="SUM_H_CRN__2202___3__1">#N/A</definedName>
    <definedName name="SUM_H_CRN__2202__1" localSheetId="0">#N/A</definedName>
    <definedName name="SUM_H_CRN__2202__1" localSheetId="1">#N/A</definedName>
    <definedName name="SUM_H_CRN__2202__1">#N/A</definedName>
    <definedName name="SUM_H_CRN__2212___3__1" localSheetId="0">#N/A</definedName>
    <definedName name="SUM_H_CRN__2212___3__1" localSheetId="1">#N/A</definedName>
    <definedName name="SUM_H_CRN__2212___3__1">#N/A</definedName>
    <definedName name="SUM_H_CRN__2212__1" localSheetId="0">#N/A</definedName>
    <definedName name="SUM_H_CRN__2212__1" localSheetId="1">#N/A</definedName>
    <definedName name="SUM_H_CRN__2212__1">#N/A</definedName>
    <definedName name="SUM_H_CRN__2213___3__1" localSheetId="0">#N/A</definedName>
    <definedName name="SUM_H_CRN__2213___3__1" localSheetId="1">#N/A</definedName>
    <definedName name="SUM_H_CRN__2213___3__1">#N/A</definedName>
    <definedName name="SUM_H_CRN__2213__1" localSheetId="0">#N/A</definedName>
    <definedName name="SUM_H_CRN__2213__1" localSheetId="1">#N/A</definedName>
    <definedName name="SUM_H_CRN__2213__1">#N/A</definedName>
    <definedName name="SUM_H_CRN__2214___3__1" localSheetId="0">#N/A</definedName>
    <definedName name="SUM_H_CRN__2214___3__1" localSheetId="1">#N/A</definedName>
    <definedName name="SUM_H_CRN__2214___3__1">#N/A</definedName>
    <definedName name="SUM_H_CRN__2214__1" localSheetId="0">#N/A</definedName>
    <definedName name="SUM_H_CRN__2214__1" localSheetId="1">#N/A</definedName>
    <definedName name="SUM_H_CRN__2214__1">#N/A</definedName>
    <definedName name="SUM_H_CRN__2215___3__1" localSheetId="0">#N/A</definedName>
    <definedName name="SUM_H_CRN__2215___3__1" localSheetId="1">#N/A</definedName>
    <definedName name="SUM_H_CRN__2215___3__1">#N/A</definedName>
    <definedName name="SUM_H_CRN__2215__1" localSheetId="0">#N/A</definedName>
    <definedName name="SUM_H_CRN__2215__1" localSheetId="1">#N/A</definedName>
    <definedName name="SUM_H_CRN__2215__1">#N/A</definedName>
    <definedName name="SUM_H_CRN__2318___3__1" localSheetId="0">#N/A</definedName>
    <definedName name="SUM_H_CRN__2318___3__1" localSheetId="1">#N/A</definedName>
    <definedName name="SUM_H_CRN__2318___3__1">#N/A</definedName>
    <definedName name="SUM_H_CRN__2318__1" localSheetId="0">#N/A</definedName>
    <definedName name="SUM_H_CRN__2318__1" localSheetId="1">#N/A</definedName>
    <definedName name="SUM_H_CRN__2318__1">#N/A</definedName>
    <definedName name="SUM_H_CRN__2321___3__1" localSheetId="0">#N/A</definedName>
    <definedName name="SUM_H_CRN__2321___3__1" localSheetId="1">#N/A</definedName>
    <definedName name="SUM_H_CRN__2321___3__1">#N/A</definedName>
    <definedName name="SUM_H_CRN__2321__1" localSheetId="0">#N/A</definedName>
    <definedName name="SUM_H_CRN__2321__1" localSheetId="1">#N/A</definedName>
    <definedName name="SUM_H_CRN__2321__1">#N/A</definedName>
    <definedName name="SUM_H_CRN__2323___3__1" localSheetId="0">#N/A</definedName>
    <definedName name="SUM_H_CRN__2323___3__1" localSheetId="1">#N/A</definedName>
    <definedName name="SUM_H_CRN__2323___3__1">#N/A</definedName>
    <definedName name="SUM_H_CRN__2323__1" localSheetId="0">#N/A</definedName>
    <definedName name="SUM_H_CRN__2323__1" localSheetId="1">#N/A</definedName>
    <definedName name="SUM_H_CRN__2323__1">#N/A</definedName>
    <definedName name="SUM_H_CRN__2356___3__1" localSheetId="0">#N/A</definedName>
    <definedName name="SUM_H_CRN__2356___3__1" localSheetId="1">#N/A</definedName>
    <definedName name="SUM_H_CRN__2356___3__1">#N/A</definedName>
    <definedName name="SUM_H_CRN__2356__1" localSheetId="0">#N/A</definedName>
    <definedName name="SUM_H_CRN__2356__1" localSheetId="1">#N/A</definedName>
    <definedName name="SUM_H_CRN__2356__1">#N/A</definedName>
    <definedName name="SUM_H_CRN__2370___3__1" localSheetId="0">#N/A</definedName>
    <definedName name="SUM_H_CRN__2370___3__1" localSheetId="1">#N/A</definedName>
    <definedName name="SUM_H_CRN__2370___3__1">#N/A</definedName>
    <definedName name="SUM_H_CRN__2370__1" localSheetId="0">#N/A</definedName>
    <definedName name="SUM_H_CRN__2370__1" localSheetId="1">#N/A</definedName>
    <definedName name="SUM_H_CRN__2370__1">#N/A</definedName>
    <definedName name="SUM_H_CRN__4377___3__1" localSheetId="0">#N/A</definedName>
    <definedName name="SUM_H_CRN__4377___3__1" localSheetId="1">#N/A</definedName>
    <definedName name="SUM_H_CRN__4377___3__1">#N/A</definedName>
    <definedName name="SUM_H_CRN__4377__1" localSheetId="0">#N/A</definedName>
    <definedName name="SUM_H_CRN__4377__1" localSheetId="1">#N/A</definedName>
    <definedName name="SUM_H_CRN__4377__1">#N/A</definedName>
    <definedName name="SUM_H_CRN__4378___3__1" localSheetId="0">#N/A</definedName>
    <definedName name="SUM_H_CRN__4378___3__1" localSheetId="1">#N/A</definedName>
    <definedName name="SUM_H_CRN__4378___3__1">#N/A</definedName>
    <definedName name="SUM_H_CRN__4378__1" localSheetId="0">#N/A</definedName>
    <definedName name="SUM_H_CRN__4378__1" localSheetId="1">#N/A</definedName>
    <definedName name="SUM_H_CRN__4378__1">#N/A</definedName>
    <definedName name="SUM_H_CRN__5521___3__1" localSheetId="0">#N/A</definedName>
    <definedName name="SUM_H_CRN__5521___3__1" localSheetId="1">#N/A</definedName>
    <definedName name="SUM_H_CRN__5521___3__1">#N/A</definedName>
    <definedName name="SUM_H_CRN__5521__1" localSheetId="0">#N/A</definedName>
    <definedName name="SUM_H_CRN__5521__1" localSheetId="1">#N/A</definedName>
    <definedName name="SUM_H_CRN__5521__1">#N/A</definedName>
    <definedName name="SUM_H_CRN__5522___3__1" localSheetId="0">#N/A</definedName>
    <definedName name="SUM_H_CRN__5522___3__1" localSheetId="1">#N/A</definedName>
    <definedName name="SUM_H_CRN__5522___3__1">#N/A</definedName>
    <definedName name="SUM_H_CRN__5522__1" localSheetId="0">#N/A</definedName>
    <definedName name="SUM_H_CRN__5522__1" localSheetId="1">#N/A</definedName>
    <definedName name="SUM_H_CRN__5522__1">#N/A</definedName>
    <definedName name="SUM_H_CRN__5523___3__1" localSheetId="0">#N/A</definedName>
    <definedName name="SUM_H_CRN__5523___3__1" localSheetId="1">#N/A</definedName>
    <definedName name="SUM_H_CRN__5523___3__1">#N/A</definedName>
    <definedName name="SUM_H_CRN__5523__1" localSheetId="0">#N/A</definedName>
    <definedName name="SUM_H_CRN__5523__1" localSheetId="1">#N/A</definedName>
    <definedName name="SUM_H_CRN__5523__1">#N/A</definedName>
    <definedName name="SUM_H_CRN__5524___3__1" localSheetId="0">#N/A</definedName>
    <definedName name="SUM_H_CRN__5524___3__1" localSheetId="1">#N/A</definedName>
    <definedName name="SUM_H_CRN__5524___3__1">#N/A</definedName>
    <definedName name="SUM_H_CRN__5524__1" localSheetId="0">#N/A</definedName>
    <definedName name="SUM_H_CRN__5524__1" localSheetId="1">#N/A</definedName>
    <definedName name="SUM_H_CRN__5524__1">#N/A</definedName>
    <definedName name="SUM_H_CRN__6020___3__1" localSheetId="0">#N/A</definedName>
    <definedName name="SUM_H_CRN__6020___3__1" localSheetId="1">#N/A</definedName>
    <definedName name="SUM_H_CRN__6020___3__1">#N/A</definedName>
    <definedName name="SUM_H_CRN__6020__1" localSheetId="0">#N/A</definedName>
    <definedName name="SUM_H_CRN__6020__1" localSheetId="1">#N/A</definedName>
    <definedName name="SUM_H_CRN__6020__1">#N/A</definedName>
    <definedName name="SUM_H_CRN__6055___3__1" localSheetId="0">#N/A</definedName>
    <definedName name="SUM_H_CRN__6055___3__1" localSheetId="1">#N/A</definedName>
    <definedName name="SUM_H_CRN__6055___3__1">#N/A</definedName>
    <definedName name="SUM_H_CRN__6055__1" localSheetId="0">#N/A</definedName>
    <definedName name="SUM_H_CRN__6055__1" localSheetId="1">#N/A</definedName>
    <definedName name="SUM_H_CRN__6055__1">#N/A</definedName>
    <definedName name="SUM_H_CRN__6063___3__1" localSheetId="0">#N/A</definedName>
    <definedName name="SUM_H_CRN__6063___3__1" localSheetId="1">#N/A</definedName>
    <definedName name="SUM_H_CRN__6063___3__1">#N/A</definedName>
    <definedName name="SUM_H_CRN__6063__1" localSheetId="0">#N/A</definedName>
    <definedName name="SUM_H_CRN__6063__1" localSheetId="1">#N/A</definedName>
    <definedName name="SUM_H_CRN__6063__1">#N/A</definedName>
    <definedName name="SUM_H_CRN__6478___3__1" localSheetId="0">#N/A</definedName>
    <definedName name="SUM_H_CRN__6478___3__1" localSheetId="1">#N/A</definedName>
    <definedName name="SUM_H_CRN__6478___3__1">#N/A</definedName>
    <definedName name="SUM_H_CRN__6478__1" localSheetId="0">#N/A</definedName>
    <definedName name="SUM_H_CRN__6478__1" localSheetId="1">#N/A</definedName>
    <definedName name="SUM_H_CRN__6478__1">#N/A</definedName>
    <definedName name="SUM_H_CRN__6505___3__1" localSheetId="0">#N/A</definedName>
    <definedName name="SUM_H_CRN__6505___3__1" localSheetId="1">#N/A</definedName>
    <definedName name="SUM_H_CRN__6505___3__1">#N/A</definedName>
    <definedName name="SUM_H_CRN__6505__1" localSheetId="0">#N/A</definedName>
    <definedName name="SUM_H_CRN__6505__1" localSheetId="1">#N/A</definedName>
    <definedName name="SUM_H_CRN__6505__1">#N/A</definedName>
    <definedName name="SUM_H_CRN__6507___3__1" localSheetId="0">#N/A</definedName>
    <definedName name="SUM_H_CRN__6507___3__1" localSheetId="1">#N/A</definedName>
    <definedName name="SUM_H_CRN__6507___3__1">#N/A</definedName>
    <definedName name="SUM_H_CRN__6507__1" localSheetId="0">#N/A</definedName>
    <definedName name="SUM_H_CRN__6507__1" localSheetId="1">#N/A</definedName>
    <definedName name="SUM_H_CRN__6507__1">#N/A</definedName>
    <definedName name="SUM_H_CRN__6543___3__1" localSheetId="0">#N/A</definedName>
    <definedName name="SUM_H_CRN__6543___3__1" localSheetId="1">#N/A</definedName>
    <definedName name="SUM_H_CRN__6543___3__1">#N/A</definedName>
    <definedName name="SUM_H_CRN__6543__1" localSheetId="0">#N/A</definedName>
    <definedName name="SUM_H_CRN__6543__1" localSheetId="1">#N/A</definedName>
    <definedName name="SUM_H_CRN__6543__1">#N/A</definedName>
    <definedName name="SUM_H_CRN_1" localSheetId="0">#N/A</definedName>
    <definedName name="SUM_H_CRN_1" localSheetId="1">#N/A</definedName>
    <definedName name="SUM_H_CRN_1">#N/A</definedName>
    <definedName name="SUM_H_EXPENSES_1" localSheetId="0">#N/A</definedName>
    <definedName name="SUM_H_EXPENSES_1" localSheetId="1">#N/A</definedName>
    <definedName name="SUM_H_EXPENSES_1">#N/A</definedName>
    <definedName name="SUM_H_INCOME_1" localSheetId="0">#N/A</definedName>
    <definedName name="SUM_H_INCOME_1" localSheetId="1">#N/A</definedName>
    <definedName name="SUM_H_INCOME_1">#N/A</definedName>
    <definedName name="SUM_H_LIABILITIES_1" localSheetId="0">#N/A</definedName>
    <definedName name="SUM_H_LIABILITIES_1" localSheetId="1">#N/A</definedName>
    <definedName name="SUM_H_LIABILITIES_1">#N/A</definedName>
    <definedName name="SUM_H_SUSPENSE_1" localSheetId="0">#N/A</definedName>
    <definedName name="SUM_H_SUSPENSE_1" localSheetId="1">#N/A</definedName>
    <definedName name="SUM_H_SUSPENSE_1">#N/A</definedName>
    <definedName name="SUM_I" localSheetId="0">#N/A</definedName>
    <definedName name="SUM_I" localSheetId="1">#N/A</definedName>
    <definedName name="SUM_I">#N/A</definedName>
    <definedName name="SUM_I_1" localSheetId="0">#N/A</definedName>
    <definedName name="SUM_I_1" localSheetId="1">#N/A</definedName>
    <definedName name="SUM_I_1">#N/A</definedName>
    <definedName name="SUM_I_ASSETS_1" localSheetId="0">#N/A</definedName>
    <definedName name="SUM_I_ASSETS_1" localSheetId="1">#N/A</definedName>
    <definedName name="SUM_I_ASSETS_1">#N/A</definedName>
    <definedName name="SUM_I_CAPITAL_1" localSheetId="0">#N/A</definedName>
    <definedName name="SUM_I_CAPITAL_1" localSheetId="1">#N/A</definedName>
    <definedName name="SUM_I_CAPITAL_1">#N/A</definedName>
    <definedName name="SUM_I_CNC_1" localSheetId="0">#N/A</definedName>
    <definedName name="SUM_I_CNC_1" localSheetId="1">#N/A</definedName>
    <definedName name="SUM_I_CNC_1">#N/A</definedName>
    <definedName name="SUM_I_CNC_STOCK_1" localSheetId="0">#N/A</definedName>
    <definedName name="SUM_I_CNC_STOCK_1" localSheetId="1">#N/A</definedName>
    <definedName name="SUM_I_CNC_STOCK_1">#N/A</definedName>
    <definedName name="SUM_I_CNI1__1" localSheetId="0">#N/A</definedName>
    <definedName name="SUM_I_CNI1__1" localSheetId="1">#N/A</definedName>
    <definedName name="SUM_I_CNI1__1">#N/A</definedName>
    <definedName name="SUM_I_CNI1__STOCK_1" localSheetId="0">#N/A</definedName>
    <definedName name="SUM_I_CNI1__STOCK_1" localSheetId="1">#N/A</definedName>
    <definedName name="SUM_I_CNI1__STOCK_1">#N/A</definedName>
    <definedName name="SUM_I_CNI2__1" localSheetId="0">#N/A</definedName>
    <definedName name="SUM_I_CNI2__1" localSheetId="1">#N/A</definedName>
    <definedName name="SUM_I_CNI2__1">#N/A</definedName>
    <definedName name="SUM_I_CNI2__STOCK_1" localSheetId="0">#N/A</definedName>
    <definedName name="SUM_I_CNI2__STOCK_1" localSheetId="1">#N/A</definedName>
    <definedName name="SUM_I_CNI2__STOCK_1">#N/A</definedName>
    <definedName name="SUM_I_CNIIV_1" localSheetId="0">#N/A</definedName>
    <definedName name="SUM_I_CNIIV_1" localSheetId="1">#N/A</definedName>
    <definedName name="SUM_I_CNIIV_1">#N/A</definedName>
    <definedName name="SUM_I_CNIIV_STOCK_1" localSheetId="0">#N/A</definedName>
    <definedName name="SUM_I_CNIIV_STOCK_1" localSheetId="1">#N/A</definedName>
    <definedName name="SUM_I_CNIIV_STOCK_1">#N/A</definedName>
    <definedName name="SUM_I_EXPENSES_1" localSheetId="0">#N/A</definedName>
    <definedName name="SUM_I_EXPENSES_1" localSheetId="1">#N/A</definedName>
    <definedName name="SUM_I_EXPENSES_1">#N/A</definedName>
    <definedName name="SUM_I_INCOME_1" localSheetId="0">#N/A</definedName>
    <definedName name="SUM_I_INCOME_1" localSheetId="1">#N/A</definedName>
    <definedName name="SUM_I_INCOME_1">#N/A</definedName>
    <definedName name="SUM_I_LIABILITIES_1" localSheetId="0">#N/A</definedName>
    <definedName name="SUM_I_LIABILITIES_1" localSheetId="1">#N/A</definedName>
    <definedName name="SUM_I_LIABILITIES_1">#N/A</definedName>
    <definedName name="SUM_I_SUSPENSE_1" localSheetId="0">#N/A</definedName>
    <definedName name="SUM_I_SUSPENSE_1" localSheetId="1">#N/A</definedName>
    <definedName name="SUM_I_SUSPENSE_1">#N/A</definedName>
    <definedName name="SUM_J" localSheetId="0">#N/A</definedName>
    <definedName name="SUM_J" localSheetId="1">#N/A</definedName>
    <definedName name="SUM_J">#N/A</definedName>
    <definedName name="SUM_J_1" localSheetId="0">#N/A</definedName>
    <definedName name="SUM_J_1" localSheetId="1">#N/A</definedName>
    <definedName name="SUM_J_1">#N/A</definedName>
    <definedName name="SUM_J_ASSETS_1" localSheetId="0">#N/A</definedName>
    <definedName name="SUM_J_ASSETS_1" localSheetId="1">#N/A</definedName>
    <definedName name="SUM_J_ASSETS_1">#N/A</definedName>
    <definedName name="SUM_J_CAPITAL_1" localSheetId="0">#N/A</definedName>
    <definedName name="SUM_J_CAPITAL_1" localSheetId="1">#N/A</definedName>
    <definedName name="SUM_J_CAPITAL_1">#N/A</definedName>
    <definedName name="SUM_J_EXPENSES_1" localSheetId="0">#N/A</definedName>
    <definedName name="SUM_J_EXPENSES_1" localSheetId="1">#N/A</definedName>
    <definedName name="SUM_J_EXPENSES_1">#N/A</definedName>
    <definedName name="SUM_J_INCOME_1" localSheetId="0">#N/A</definedName>
    <definedName name="SUM_J_INCOME_1" localSheetId="1">#N/A</definedName>
    <definedName name="SUM_J_INCOME_1">#N/A</definedName>
    <definedName name="SUM_J_LIABILITIES_1" localSheetId="0">#N/A</definedName>
    <definedName name="SUM_J_LIABILITIES_1" localSheetId="1">#N/A</definedName>
    <definedName name="SUM_J_LIABILITIES_1">#N/A</definedName>
    <definedName name="SUM_J_SUSPENSE_1" localSheetId="0">#N/A</definedName>
    <definedName name="SUM_J_SUSPENSE_1" localSheetId="1">#N/A</definedName>
    <definedName name="SUM_J_SUSPENSE_1">#N/A</definedName>
    <definedName name="SUM_K_1" localSheetId="0">#N/A</definedName>
    <definedName name="SUM_K_1" localSheetId="1">#N/A</definedName>
    <definedName name="SUM_K_1">#N/A</definedName>
    <definedName name="SUM_K_ASSETS_1" localSheetId="0">#N/A</definedName>
    <definedName name="SUM_K_ASSETS_1" localSheetId="1">#N/A</definedName>
    <definedName name="SUM_K_ASSETS_1">#N/A</definedName>
    <definedName name="SUM_K_CAPITAL_1" localSheetId="0">#N/A</definedName>
    <definedName name="SUM_K_CAPITAL_1" localSheetId="1">#N/A</definedName>
    <definedName name="SUM_K_CAPITAL_1">#N/A</definedName>
    <definedName name="SUM_K_EXPENSES_1" localSheetId="0">#N/A</definedName>
    <definedName name="SUM_K_EXPENSES_1" localSheetId="1">#N/A</definedName>
    <definedName name="SUM_K_EXPENSES_1">#N/A</definedName>
    <definedName name="SUM_K_INCOME_1" localSheetId="0">#N/A</definedName>
    <definedName name="SUM_K_INCOME_1" localSheetId="1">#N/A</definedName>
    <definedName name="SUM_K_INCOME_1">#N/A</definedName>
    <definedName name="SUM_K_LIABILITIES_1" localSheetId="0">#N/A</definedName>
    <definedName name="SUM_K_LIABILITIES_1" localSheetId="1">#N/A</definedName>
    <definedName name="SUM_K_LIABILITIES_1">#N/A</definedName>
    <definedName name="SUM_K_SUSPENSE_1" localSheetId="0">#N/A</definedName>
    <definedName name="SUM_K_SUSPENSE_1" localSheetId="1">#N/A</definedName>
    <definedName name="SUM_K_SUSPENSE_1">#N/A</definedName>
    <definedName name="SUM_L_1" localSheetId="0">#N/A</definedName>
    <definedName name="SUM_L_1" localSheetId="1">#N/A</definedName>
    <definedName name="SUM_L_1">#N/A</definedName>
    <definedName name="SUM_L_ASSETS_1" localSheetId="0">#N/A</definedName>
    <definedName name="SUM_L_ASSETS_1" localSheetId="1">#N/A</definedName>
    <definedName name="SUM_L_ASSETS_1">#N/A</definedName>
    <definedName name="SUM_L_CAPITAL_1" localSheetId="0">#N/A</definedName>
    <definedName name="SUM_L_CAPITAL_1" localSheetId="1">#N/A</definedName>
    <definedName name="SUM_L_CAPITAL_1">#N/A</definedName>
    <definedName name="SUM_L_EXPENSES_1" localSheetId="0">#N/A</definedName>
    <definedName name="SUM_L_EXPENSES_1" localSheetId="1">#N/A</definedName>
    <definedName name="SUM_L_EXPENSES_1">#N/A</definedName>
    <definedName name="SUM_L_INCOME_1" localSheetId="0">#N/A</definedName>
    <definedName name="SUM_L_INCOME_1" localSheetId="1">#N/A</definedName>
    <definedName name="SUM_L_INCOME_1">#N/A</definedName>
    <definedName name="SUM_L_LIABILITIES_1" localSheetId="0">#N/A</definedName>
    <definedName name="SUM_L_LIABILITIES_1" localSheetId="1">#N/A</definedName>
    <definedName name="SUM_L_LIABILITIES_1">#N/A</definedName>
    <definedName name="SUM_L_SUSPENSE_1" localSheetId="0">#N/A</definedName>
    <definedName name="SUM_L_SUSPENSE_1" localSheetId="1">#N/A</definedName>
    <definedName name="SUM_L_SUSPENSE_1">#N/A</definedName>
    <definedName name="SUM_M_1" localSheetId="0">#N/A</definedName>
    <definedName name="SUM_M_1" localSheetId="1">#N/A</definedName>
    <definedName name="SUM_M_1">#N/A</definedName>
    <definedName name="SUM_M_ASSETS_1" localSheetId="0">#N/A</definedName>
    <definedName name="SUM_M_ASSETS_1" localSheetId="1">#N/A</definedName>
    <definedName name="SUM_M_ASSETS_1">#N/A</definedName>
    <definedName name="SUM_M_CAPITAL_1" localSheetId="0">#N/A</definedName>
    <definedName name="SUM_M_CAPITAL_1" localSheetId="1">#N/A</definedName>
    <definedName name="SUM_M_CAPITAL_1">#N/A</definedName>
    <definedName name="SUM_M_EXPENSES_1" localSheetId="0">#N/A</definedName>
    <definedName name="SUM_M_EXPENSES_1" localSheetId="1">#N/A</definedName>
    <definedName name="SUM_M_EXPENSES_1">#N/A</definedName>
    <definedName name="SUM_M_INCOME_1" localSheetId="0">#N/A</definedName>
    <definedName name="SUM_M_INCOME_1" localSheetId="1">#N/A</definedName>
    <definedName name="SUM_M_INCOME_1">#N/A</definedName>
    <definedName name="SUM_M_LIABILITIES_1" localSheetId="0">#N/A</definedName>
    <definedName name="SUM_M_LIABILITIES_1" localSheetId="1">#N/A</definedName>
    <definedName name="SUM_M_LIABILITIES_1">#N/A</definedName>
    <definedName name="SUM_M_SUSPENSE_1" localSheetId="0">#N/A</definedName>
    <definedName name="SUM_M_SUSPENSE_1" localSheetId="1">#N/A</definedName>
    <definedName name="SUM_M_SUSPENSE_1">#N/A</definedName>
    <definedName name="SUM_N_1" localSheetId="0">#N/A</definedName>
    <definedName name="SUM_N_1" localSheetId="1">#N/A</definedName>
    <definedName name="SUM_N_1">#N/A</definedName>
    <definedName name="SUM_N_ASSETS_1" localSheetId="0">#N/A</definedName>
    <definedName name="SUM_N_ASSETS_1" localSheetId="1">#N/A</definedName>
    <definedName name="SUM_N_ASSETS_1">#N/A</definedName>
    <definedName name="SUM_N_CAPITAL_1" localSheetId="0">#N/A</definedName>
    <definedName name="SUM_N_CAPITAL_1" localSheetId="1">#N/A</definedName>
    <definedName name="SUM_N_CAPITAL_1">#N/A</definedName>
    <definedName name="SUM_N_CNC_1" localSheetId="0">#N/A</definedName>
    <definedName name="SUM_N_CNC_1" localSheetId="1">#N/A</definedName>
    <definedName name="SUM_N_CNC_1">#N/A</definedName>
    <definedName name="SUM_N_CNC_STOCK_1" localSheetId="0">#N/A</definedName>
    <definedName name="SUM_N_CNC_STOCK_1" localSheetId="1">#N/A</definedName>
    <definedName name="SUM_N_CNC_STOCK_1">#N/A</definedName>
    <definedName name="SUM_N_CNI1__1" localSheetId="0">#N/A</definedName>
    <definedName name="SUM_N_CNI1__1" localSheetId="1">#N/A</definedName>
    <definedName name="SUM_N_CNI1__1">#N/A</definedName>
    <definedName name="SUM_N_CNI1__STOCK_1" localSheetId="0">#N/A</definedName>
    <definedName name="SUM_N_CNI1__STOCK_1" localSheetId="1">#N/A</definedName>
    <definedName name="SUM_N_CNI1__STOCK_1">#N/A</definedName>
    <definedName name="SUM_N_CNI2__1" localSheetId="0">#N/A</definedName>
    <definedName name="SUM_N_CNI2__1" localSheetId="1">#N/A</definedName>
    <definedName name="SUM_N_CNI2__1">#N/A</definedName>
    <definedName name="SUM_N_CNI2__STOCK_1" localSheetId="0">#N/A</definedName>
    <definedName name="SUM_N_CNI2__STOCK_1" localSheetId="1">#N/A</definedName>
    <definedName name="SUM_N_CNI2__STOCK_1">#N/A</definedName>
    <definedName name="SUM_N_CNIIV_1" localSheetId="0">#N/A</definedName>
    <definedName name="SUM_N_CNIIV_1" localSheetId="1">#N/A</definedName>
    <definedName name="SUM_N_CNIIV_1">#N/A</definedName>
    <definedName name="SUM_N_CNIIV_STOCK_1" localSheetId="0">#N/A</definedName>
    <definedName name="SUM_N_CNIIV_STOCK_1" localSheetId="1">#N/A</definedName>
    <definedName name="SUM_N_CNIIV_STOCK_1">#N/A</definedName>
    <definedName name="SUM_N_EXPENSES_1" localSheetId="0">#N/A</definedName>
    <definedName name="SUM_N_EXPENSES_1" localSheetId="1">#N/A</definedName>
    <definedName name="SUM_N_EXPENSES_1">#N/A</definedName>
    <definedName name="SUM_N_INCOME_1" localSheetId="0">#N/A</definedName>
    <definedName name="SUM_N_INCOME_1" localSheetId="1">#N/A</definedName>
    <definedName name="SUM_N_INCOME_1">#N/A</definedName>
    <definedName name="SUM_N_LIABILITIES_1" localSheetId="0">#N/A</definedName>
    <definedName name="SUM_N_LIABILITIES_1" localSheetId="1">#N/A</definedName>
    <definedName name="SUM_N_LIABILITIES_1">#N/A</definedName>
    <definedName name="SUM_N_SUSPENSE_1" localSheetId="0">#N/A</definedName>
    <definedName name="SUM_N_SUSPENSE_1" localSheetId="1">#N/A</definedName>
    <definedName name="SUM_N_SUSPENSE_1">#N/A</definedName>
    <definedName name="SUM_O_1" localSheetId="0">#N/A</definedName>
    <definedName name="SUM_O_1" localSheetId="1">#N/A</definedName>
    <definedName name="SUM_O_1">#N/A</definedName>
    <definedName name="SUM_O_CNC_1" localSheetId="0">#N/A</definedName>
    <definedName name="SUM_O_CNC_1" localSheetId="1">#N/A</definedName>
    <definedName name="SUM_O_CNC_1">#N/A</definedName>
    <definedName name="SUM_O_CNC_STOCK_1" localSheetId="0">#N/A</definedName>
    <definedName name="SUM_O_CNC_STOCK_1" localSheetId="1">#N/A</definedName>
    <definedName name="SUM_O_CNC_STOCK_1">#N/A</definedName>
    <definedName name="SUM_O_CNI1__1" localSheetId="0">#N/A</definedName>
    <definedName name="SUM_O_CNI1__1" localSheetId="1">#N/A</definedName>
    <definedName name="SUM_O_CNI1__1">#N/A</definedName>
    <definedName name="SUM_O_CNI1__STOCK_1" localSheetId="0">#N/A</definedName>
    <definedName name="SUM_O_CNI1__STOCK_1" localSheetId="1">#N/A</definedName>
    <definedName name="SUM_O_CNI1__STOCK_1">#N/A</definedName>
    <definedName name="SUM_O_CNI2__1" localSheetId="0">#N/A</definedName>
    <definedName name="SUM_O_CNI2__1" localSheetId="1">#N/A</definedName>
    <definedName name="SUM_O_CNI2__1">#N/A</definedName>
    <definedName name="SUM_O_CNI2__STOCK_1" localSheetId="0">#N/A</definedName>
    <definedName name="SUM_O_CNI2__STOCK_1" localSheetId="1">#N/A</definedName>
    <definedName name="SUM_O_CNI2__STOCK_1">#N/A</definedName>
    <definedName name="SUM_O_CNIIV_1" localSheetId="0">#N/A</definedName>
    <definedName name="SUM_O_CNIIV_1" localSheetId="1">#N/A</definedName>
    <definedName name="SUM_O_CNIIV_1">#N/A</definedName>
    <definedName name="SUM_O_CNIIV_STOCK_1" localSheetId="0">#N/A</definedName>
    <definedName name="SUM_O_CNIIV_STOCK_1" localSheetId="1">#N/A</definedName>
    <definedName name="SUM_O_CNIIV_STOCK_1">#N/A</definedName>
    <definedName name="SUM_P_1" localSheetId="0">#N/A</definedName>
    <definedName name="SUM_P_1" localSheetId="1">#N/A</definedName>
    <definedName name="SUM_P_1">#N/A</definedName>
    <definedName name="SUM_P_CNC_1" localSheetId="0">#N/A</definedName>
    <definedName name="SUM_P_CNC_1" localSheetId="1">#N/A</definedName>
    <definedName name="SUM_P_CNC_1">#N/A</definedName>
    <definedName name="SUM_P_CNC_STOCK_1" localSheetId="0">#N/A</definedName>
    <definedName name="SUM_P_CNC_STOCK_1" localSheetId="1">#N/A</definedName>
    <definedName name="SUM_P_CNC_STOCK_1">#N/A</definedName>
    <definedName name="SUM_P_CNI1__1" localSheetId="0">#N/A</definedName>
    <definedName name="SUM_P_CNI1__1" localSheetId="1">#N/A</definedName>
    <definedName name="SUM_P_CNI1__1">#N/A</definedName>
    <definedName name="SUM_P_CNI1__STOCK_1" localSheetId="0">#N/A</definedName>
    <definedName name="SUM_P_CNI1__STOCK_1" localSheetId="1">#N/A</definedName>
    <definedName name="SUM_P_CNI1__STOCK_1">#N/A</definedName>
    <definedName name="SUM_P_CNI2__1" localSheetId="0">#N/A</definedName>
    <definedName name="SUM_P_CNI2__1" localSheetId="1">#N/A</definedName>
    <definedName name="SUM_P_CNI2__1">#N/A</definedName>
    <definedName name="SUM_P_CNI2__STOCK_1" localSheetId="0">#N/A</definedName>
    <definedName name="SUM_P_CNI2__STOCK_1" localSheetId="1">#N/A</definedName>
    <definedName name="SUM_P_CNI2__STOCK_1">#N/A</definedName>
    <definedName name="SUM_P_CNIIV_1" localSheetId="0">#N/A</definedName>
    <definedName name="SUM_P_CNIIV_1" localSheetId="1">#N/A</definedName>
    <definedName name="SUM_P_CNIIV_1">#N/A</definedName>
    <definedName name="SUM_P_CNIIV_STOCK_1" localSheetId="0">#N/A</definedName>
    <definedName name="SUM_P_CNIIV_STOCK_1" localSheetId="1">#N/A</definedName>
    <definedName name="SUM_P_CNIIV_STOCK_1">#N/A</definedName>
    <definedName name="SUM_R_1" localSheetId="0">#N/A</definedName>
    <definedName name="SUM_R_1" localSheetId="1">#N/A</definedName>
    <definedName name="SUM_R_1">#N/A</definedName>
    <definedName name="SUM_R_CNC_1" localSheetId="0">#N/A</definedName>
    <definedName name="SUM_R_CNC_1" localSheetId="1">#N/A</definedName>
    <definedName name="SUM_R_CNC_1">#N/A</definedName>
    <definedName name="SUM_R_CNC_STOCK_1" localSheetId="0">#N/A</definedName>
    <definedName name="SUM_R_CNC_STOCK_1" localSheetId="1">#N/A</definedName>
    <definedName name="SUM_R_CNC_STOCK_1">#N/A</definedName>
    <definedName name="SUM_R_CNI1__1" localSheetId="0">#N/A</definedName>
    <definedName name="SUM_R_CNI1__1" localSheetId="1">#N/A</definedName>
    <definedName name="SUM_R_CNI1__1">#N/A</definedName>
    <definedName name="SUM_R_CNI1__STOCK_1" localSheetId="0">#N/A</definedName>
    <definedName name="SUM_R_CNI1__STOCK_1" localSheetId="1">#N/A</definedName>
    <definedName name="SUM_R_CNI1__STOCK_1">#N/A</definedName>
    <definedName name="SUM_R_CNI2__1" localSheetId="0">#N/A</definedName>
    <definedName name="SUM_R_CNI2__1" localSheetId="1">#N/A</definedName>
    <definedName name="SUM_R_CNI2__1">#N/A</definedName>
    <definedName name="SUM_R_CNI2__STOCK_1" localSheetId="0">#N/A</definedName>
    <definedName name="SUM_R_CNI2__STOCK_1" localSheetId="1">#N/A</definedName>
    <definedName name="SUM_R_CNI2__STOCK_1">#N/A</definedName>
    <definedName name="SUM_R_CNIIV_1" localSheetId="0">#N/A</definedName>
    <definedName name="SUM_R_CNIIV_1" localSheetId="1">#N/A</definedName>
    <definedName name="SUM_R_CNIIV_1">#N/A</definedName>
    <definedName name="SUM_R_CNIIV_STOCK_1" localSheetId="0">#N/A</definedName>
    <definedName name="SUM_R_CNIIV_STOCK_1" localSheetId="1">#N/A</definedName>
    <definedName name="SUM_R_CNIIV_STOCK_1">#N/A</definedName>
    <definedName name="SUM_S_1" localSheetId="0">#N/A</definedName>
    <definedName name="SUM_S_1" localSheetId="1">#N/A</definedName>
    <definedName name="SUM_S_1">#N/A</definedName>
    <definedName name="SUM_S_CNC_1" localSheetId="0">#N/A</definedName>
    <definedName name="SUM_S_CNC_1" localSheetId="1">#N/A</definedName>
    <definedName name="SUM_S_CNC_1">#N/A</definedName>
    <definedName name="SUM_S_CNC_STOCK_1" localSheetId="0">#N/A</definedName>
    <definedName name="SUM_S_CNC_STOCK_1" localSheetId="1">#N/A</definedName>
    <definedName name="SUM_S_CNC_STOCK_1">#N/A</definedName>
    <definedName name="SUM_S_CNI1__1" localSheetId="0">#N/A</definedName>
    <definedName name="SUM_S_CNI1__1" localSheetId="1">#N/A</definedName>
    <definedName name="SUM_S_CNI1__1">#N/A</definedName>
    <definedName name="SUM_S_CNI1__STOCK_1" localSheetId="0">#N/A</definedName>
    <definedName name="SUM_S_CNI1__STOCK_1" localSheetId="1">#N/A</definedName>
    <definedName name="SUM_S_CNI1__STOCK_1">#N/A</definedName>
    <definedName name="SUM_S_CNI2__1" localSheetId="0">#N/A</definedName>
    <definedName name="SUM_S_CNI2__1" localSheetId="1">#N/A</definedName>
    <definedName name="SUM_S_CNI2__1">#N/A</definedName>
    <definedName name="SUM_S_CNI2__STOCK_1" localSheetId="0">#N/A</definedName>
    <definedName name="SUM_S_CNI2__STOCK_1" localSheetId="1">#N/A</definedName>
    <definedName name="SUM_S_CNI2__STOCK_1">#N/A</definedName>
    <definedName name="SUM_S_CNIIV_1" localSheetId="0">#N/A</definedName>
    <definedName name="SUM_S_CNIIV_1" localSheetId="1">#N/A</definedName>
    <definedName name="SUM_S_CNIIV_1">#N/A</definedName>
    <definedName name="SUM_S_CNIIV_STOCK_1" localSheetId="0">#N/A</definedName>
    <definedName name="SUM_S_CNIIV_STOCK_1" localSheetId="1">#N/A</definedName>
    <definedName name="SUM_S_CNIIV_STOCK_1">#N/A</definedName>
    <definedName name="SUM_T_1" localSheetId="0">#N/A</definedName>
    <definedName name="SUM_T_1" localSheetId="1">#N/A</definedName>
    <definedName name="SUM_T_1">#N/A</definedName>
    <definedName name="SUM_T_CNC_1" localSheetId="0">#N/A</definedName>
    <definedName name="SUM_T_CNC_1" localSheetId="1">#N/A</definedName>
    <definedName name="SUM_T_CNC_1">#N/A</definedName>
    <definedName name="SUM_T_CNC_STOCK_1" localSheetId="0">#N/A</definedName>
    <definedName name="SUM_T_CNC_STOCK_1" localSheetId="1">#N/A</definedName>
    <definedName name="SUM_T_CNC_STOCK_1">#N/A</definedName>
    <definedName name="SUM_T_CNI1__1" localSheetId="0">#N/A</definedName>
    <definedName name="SUM_T_CNI1__1" localSheetId="1">#N/A</definedName>
    <definedName name="SUM_T_CNI1__1">#N/A</definedName>
    <definedName name="SUM_T_CNI1__STOCK_1" localSheetId="0">#N/A</definedName>
    <definedName name="SUM_T_CNI1__STOCK_1" localSheetId="1">#N/A</definedName>
    <definedName name="SUM_T_CNI1__STOCK_1">#N/A</definedName>
    <definedName name="SUM_T_CNI2__1" localSheetId="0">#N/A</definedName>
    <definedName name="SUM_T_CNI2__1" localSheetId="1">#N/A</definedName>
    <definedName name="SUM_T_CNI2__1">#N/A</definedName>
    <definedName name="SUM_T_CNI2__STOCK_1" localSheetId="0">#N/A</definedName>
    <definedName name="SUM_T_CNI2__STOCK_1" localSheetId="1">#N/A</definedName>
    <definedName name="SUM_T_CNI2__STOCK_1">#N/A</definedName>
    <definedName name="SUM_T_CNIIV_1" localSheetId="0">#N/A</definedName>
    <definedName name="SUM_T_CNIIV_1" localSheetId="1">#N/A</definedName>
    <definedName name="SUM_T_CNIIV_1">#N/A</definedName>
    <definedName name="SUM_T_CNIIV_STOCK_1" localSheetId="0">#N/A</definedName>
    <definedName name="SUM_T_CNIIV_STOCK_1" localSheetId="1">#N/A</definedName>
    <definedName name="SUM_T_CNIIV_STOCK_1">#N/A</definedName>
    <definedName name="t_year">#REF!</definedName>
    <definedName name="T1_Protect" localSheetId="0">'5'!P15_T1_Protect,'5'!P16_T1_Protect,'5'!P17_T1_Protect,'5'!P18_T1_Protect,'5'!P19_T1_Protect</definedName>
    <definedName name="T1_Protect" localSheetId="1">'6.2.'!P15_T1_Protect,'6.2.'!P16_T1_Protect,'6.2.'!P17_T1_Protect,'6.2.'!P18_T1_Protect,'6.2.'!P19_T1_Protect</definedName>
    <definedName name="T1_Protect">P15_T1_Protect,P16_T1_Protect,P17_T1_Protect,P18_T1_Protect,P19_T1_Protect</definedName>
    <definedName name="T11?Data">#N/A</definedName>
    <definedName name="T15_Protect" localSheetId="0">'[34]15'!$E$25:$I$29,'[34]15'!$E$31:$I$34,'[34]15'!$E$36:$I$38,'[34]15'!$E$42:$I$43,'[34]15'!$E$9:$I$17,'[34]15'!$B$36:$B$38,'[34]15'!$E$19:$I$21</definedName>
    <definedName name="T15_Protect" localSheetId="1">'[34]15'!$E$25:$I$29,'[34]15'!$E$31:$I$34,'[34]15'!$E$36:$I$38,'[34]15'!$E$42:$I$43,'[34]15'!$E$9:$I$17,'[34]15'!$B$36:$B$38,'[34]15'!$E$19:$I$21</definedName>
    <definedName name="T15_Protect">'[35]15'!$E$25:$I$29,'[35]15'!$E$31:$I$34,'[35]15'!$E$36:$I$38,'[35]15'!$E$42:$I$43,'[35]15'!$E$9:$I$17,'[35]15'!$B$36:$B$38,'[35]15'!$E$19:$I$21</definedName>
    <definedName name="T16_Protect" localSheetId="0">'[34]16'!$G$44:$K$44,'[34]16'!$G$7:$K$8,'5'!P1_T16_Protect</definedName>
    <definedName name="T16_Protect" localSheetId="1">'[34]16'!$G$44:$K$44,'[34]16'!$G$7:$K$8,'6.2.'!P1_T16_Protect</definedName>
    <definedName name="T16_Protect">'[35]16'!$G$44:$K$44,'[35]16'!$G$7:$K$8,P1_T16_Protect</definedName>
    <definedName name="T17.1_Protect" localSheetId="0">'[34]17.1'!$D$14:$F$17,'[34]17.1'!$D$19:$F$22,'[34]17.1'!$I$9:$I$12,'[34]17.1'!$I$14:$I$17,'[34]17.1'!$I$19:$I$22,'[34]17.1'!$D$9:$F$12</definedName>
    <definedName name="T17.1_Protect" localSheetId="1">'[34]17.1'!$D$14:$F$17,'[34]17.1'!$D$19:$F$22,'[34]17.1'!$I$9:$I$12,'[34]17.1'!$I$14:$I$17,'[34]17.1'!$I$19:$I$22,'[34]17.1'!$D$9:$F$12</definedName>
    <definedName name="T17.1_Protect">'[35]17.1'!$D$14:$F$17,'[35]17.1'!$D$19:$F$22,'[35]17.1'!$I$9:$I$12,'[35]17.1'!$I$14:$I$17,'[35]17.1'!$I$19:$I$22,'[35]17.1'!$D$9:$F$12</definedName>
    <definedName name="T17?L7">'[20]29'!$L$60,'[20]29'!$O$60,'[20]29'!$F$60,'[20]29'!$I$60</definedName>
    <definedName name="T17?unit?ГКАЛЧ">'[20]29'!$M$26:$M$33,'[20]29'!$P$26:$P$33,'[20]29'!$G$52:$G$59,'[20]29'!$J$52:$J$59,'[20]29'!$M$52:$M$59,'[20]29'!$P$52:$P$59,'[20]29'!$G$26:$G$33,'[20]29'!$J$26:$J$33</definedName>
    <definedName name="T17?unit?РУБ.ГКАЛ" localSheetId="0">'[20]29'!$O$18:$O$25,P1_T17?unit?РУБ.ГКАЛ,P2_T17?unit?РУБ.ГКАЛ</definedName>
    <definedName name="T17?unit?РУБ.ГКАЛ" localSheetId="1">'[20]29'!$O$18:$O$25,P1_T17?unit?РУБ.ГКАЛ,P2_T17?unit?РУБ.ГКАЛ</definedName>
    <definedName name="T17?unit?РУБ.ГКАЛ">'[20]29'!$O$18:$O$25,P1_T17?unit?РУБ.ГКАЛ,P2_T17?unit?РУБ.ГКАЛ</definedName>
    <definedName name="T17?unit?ТГКАЛ" localSheetId="0">'[20]29'!$P$18:$P$25,P1_T17?unit?ТГКАЛ,P2_T17?unit?ТГКАЛ</definedName>
    <definedName name="T17?unit?ТГКАЛ" localSheetId="1">'[20]29'!$P$18:$P$25,P1_T17?unit?ТГКАЛ,P2_T17?unit?ТГКАЛ</definedName>
    <definedName name="T17?unit?ТГКАЛ">'[20]29'!$P$18:$P$25,P1_T17?unit?ТГКАЛ,P2_T17?unit?ТГКАЛ</definedName>
    <definedName name="T17?unit?ТРУБ.ГКАЛЧ.МЕС">'[20]29'!$L$26:$L$33,'[20]29'!$O$26:$O$33,'[20]29'!$F$52:$F$59,'[20]29'!$I$52:$I$59,'[20]29'!$L$52:$L$59,'[20]29'!$O$52:$O$59,'[20]29'!$F$26:$F$33,'[20]29'!$I$26:$I$33</definedName>
    <definedName name="T17_Protect" localSheetId="0">'[34]21.3'!$E$54:$I$57,'[34]21.3'!$E$10:$I$10,P1_T17_Protect</definedName>
    <definedName name="T17_Protect" localSheetId="1">'[34]21.3'!$E$54:$I$57,'[34]21.3'!$E$10:$I$10,P1_T17_Protect</definedName>
    <definedName name="T17_Protect">'[35]21.3'!$E$54:$I$57,'[35]21.3'!$E$10:$I$10,P1_T17_Protect</definedName>
    <definedName name="T17_Protection" localSheetId="0">P2_T17_Protection,P3_T17_Protection,P4_T17_Protection,P5_T17_Protection,'5'!P6_T17_Protection</definedName>
    <definedName name="T17_Protection" localSheetId="1">P2_T17_Protection,P3_T17_Protection,P4_T17_Protection,P5_T17_Protection,'6.2.'!P6_T17_Protection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item_ext?СБЫТ" localSheetId="0">'[34]18.2'!#REF!,'[34]18.2'!#REF!</definedName>
    <definedName name="T18.2?item_ext?СБЫТ" localSheetId="1">'[34]18.2'!#REF!,'[34]18.2'!#REF!</definedName>
    <definedName name="T18.2?item_ext?СБЫТ">'[35]18.2'!#REF!,'[35]18.2'!#REF!</definedName>
    <definedName name="T18.2?ВРАС" localSheetId="0">'[34]18.2'!$B$34:$B$36,'[34]18.2'!$B$28:$B$30</definedName>
    <definedName name="T18.2?ВРАС" localSheetId="1">'[34]18.2'!$B$34:$B$36,'[34]18.2'!$B$28:$B$30</definedName>
    <definedName name="T18.2?ВРАС">'[35]18.2'!$B$34:$B$36,'[35]18.2'!$B$28:$B$30</definedName>
    <definedName name="T18.2_Protect" localSheetId="0">'[34]18.2'!$F$56:$J$57,'[34]18.2'!$F$60:$J$60,'[34]18.2'!$F$62:$J$65,'[34]18.2'!$F$6:$J$8,'5'!P1_T18.2_Protect</definedName>
    <definedName name="T18.2_Protect" localSheetId="1">'[34]18.2'!$F$56:$J$57,'[34]18.2'!$F$60:$J$60,'[34]18.2'!$F$62:$J$65,'[34]18.2'!$F$6:$J$8,'6.2.'!P1_T18.2_Protect</definedName>
    <definedName name="T18.2_Protect">'[35]18.2'!$F$56:$J$57,'[35]18.2'!$F$60:$J$60,'[35]18.2'!$F$62:$J$65,'[35]18.2'!$F$6:$J$8,P1_T18.2_Protect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Data">'[20]19'!$J$8:$M$16,'[20]19'!$C$8:$H$16</definedName>
    <definedName name="T19_Protection">'[20]19'!$E$13:$H$13,'[20]19'!$E$15:$H$15,'[20]19'!$J$8:$M$11,'[20]19'!$J$13:$M$13,'[20]19'!$J$15:$M$15,'[20]19'!$E$4:$H$4,'[20]19'!$J$4:$M$4,'[20]19'!$E$8:$H$11</definedName>
    <definedName name="T2.1?Data">#N/A</definedName>
    <definedName name="T2.3_Protect" localSheetId="0">'[34]2.3'!$F$30:$G$34,'[34]2.3'!$H$24:$K$28</definedName>
    <definedName name="T2.3_Protect" localSheetId="1">'[34]2.3'!$F$30:$G$34,'[34]2.3'!$H$24:$K$28</definedName>
    <definedName name="T2.3_Protect">'[35]2.3'!$F$30:$G$34,'[35]2.3'!$H$24:$K$28</definedName>
    <definedName name="T20.1?Columns" localSheetId="0">#REF!</definedName>
    <definedName name="T20.1?Columns" localSheetId="1">#REF!</definedName>
    <definedName name="T20.1?Columns">#REF!</definedName>
    <definedName name="T20.1?Investments" localSheetId="0">#REF!</definedName>
    <definedName name="T20.1?Investments" localSheetId="1">#REF!</definedName>
    <definedName name="T20.1?Investments">#REF!</definedName>
    <definedName name="T20.1?Scope" localSheetId="0">#REF!</definedName>
    <definedName name="T20.1?Scope" localSheetId="1">#REF!</definedName>
    <definedName name="T20.1?Scope">#REF!</definedName>
    <definedName name="T20.1_Protect" localSheetId="0">#REF!</definedName>
    <definedName name="T20.1_Protect" localSheetId="1">#REF!</definedName>
    <definedName name="T20.1_Protect">#REF!</definedName>
    <definedName name="T20?Columns" localSheetId="0">#REF!</definedName>
    <definedName name="T20?Columns" localSheetId="1">#REF!</definedName>
    <definedName name="T20?Columns">#REF!</definedName>
    <definedName name="T20?ItemComments" localSheetId="0">#REF!</definedName>
    <definedName name="T20?ItemComments" localSheetId="1">#REF!</definedName>
    <definedName name="T20?ItemComments">#REF!</definedName>
    <definedName name="T20?Items" localSheetId="0">#REF!</definedName>
    <definedName name="T20?Items" localSheetId="1">#REF!</definedName>
    <definedName name="T20?Items">#REF!</definedName>
    <definedName name="T20?Scope" localSheetId="0">#REF!</definedName>
    <definedName name="T20?Scope" localSheetId="1">#REF!</definedName>
    <definedName name="T20?Scope">#REF!</definedName>
    <definedName name="T20?unit?МКВТЧ">'[20]20'!$C$13:$M$13,'[20]20'!$C$15:$M$19,'[20]20'!$C$8:$M$11</definedName>
    <definedName name="T20_Protect" localSheetId="0">#REF!,#REF!</definedName>
    <definedName name="T20_Protect" localSheetId="1">#REF!,#REF!</definedName>
    <definedName name="T20_Protect">#REF!,#REF!</definedName>
    <definedName name="T20_Protection" localSheetId="0">'[20]20'!$E$8:$H$11,P1_T20_Protection</definedName>
    <definedName name="T20_Protection" localSheetId="1">'[20]20'!$E$8:$H$11,P1_T20_Protection</definedName>
    <definedName name="T20_Protection">'[20]20'!$E$8:$H$11,P1_T20_Protection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item_ext?СБЫТ" localSheetId="0">'[34]21.3'!#REF!,'[34]21.3'!#REF!</definedName>
    <definedName name="T21.3?item_ext?СБЫТ" localSheetId="1">'[34]21.3'!#REF!,'[34]21.3'!#REF!</definedName>
    <definedName name="T21.3?item_ext?СБЫТ">'[35]21.3'!#REF!,'[35]21.3'!#REF!</definedName>
    <definedName name="T21.3?ВРАС" localSheetId="0">'[34]21.3'!$B$28:$B$30,'[34]21.3'!$B$48:$B$50</definedName>
    <definedName name="T21.3?ВРАС" localSheetId="1">'[34]21.3'!$B$28:$B$30,'[34]21.3'!$B$48:$B$50</definedName>
    <definedName name="T21.3?ВРАС">'[35]21.3'!$B$28:$B$30,'[35]21.3'!$B$48:$B$50</definedName>
    <definedName name="T21.3_Protect" localSheetId="0">'[34]21.3'!$E$19:$I$22,'[34]21.3'!$E$24:$I$25,'[34]21.3'!$B$28:$I$30,'[34]21.3'!$E$32:$I$32,'[34]21.3'!$E$35:$I$45,'[34]21.3'!$B$48:$I$50,'[34]21.3'!$E$13:$I$17</definedName>
    <definedName name="T21.3_Protect" localSheetId="1">'[34]21.3'!$E$19:$I$22,'[34]21.3'!$E$24:$I$25,'[34]21.3'!$B$28:$I$30,'[34]21.3'!$E$32:$I$32,'[34]21.3'!$E$35:$I$45,'[34]21.3'!$B$48:$I$50,'[34]21.3'!$E$13:$I$17</definedName>
    <definedName name="T21.3_Protect">'[35]21.3'!$E$19:$I$22,'[35]21.3'!$E$24:$I$25,'[35]21.3'!$B$28:$I$30,'[35]21.3'!$E$32:$I$32,'[35]21.3'!$E$35:$I$45,'[35]21.3'!$B$48:$I$50,'[35]21.3'!$E$13:$I$17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ПЭ">'[20]21'!$D$14:$S$16,'[20]21'!$D$26:$S$28,'[20]21'!$D$20:$S$22</definedName>
    <definedName name="T21?axis?R?ПЭ?">'[20]21'!$B$14:$B$16,'[20]21'!$B$26:$B$28,'[20]21'!$B$20:$B$22</definedName>
    <definedName name="T21?Data">'[20]21'!$D$14:$S$16,'[20]21'!$D$18:$S$18,'[20]21'!$D$20:$S$22,'[20]21'!$D$24:$S$24,'[20]21'!$D$26:$S$28,'[20]21'!$D$31:$S$33,'[20]21'!$D$11:$S$12</definedName>
    <definedName name="T21?L1">'[20]21'!$D$11:$S$12,'[20]21'!$D$14:$S$16,'[20]21'!$D$18:$S$18,'[20]21'!$D$20:$S$22,'[20]21'!$D$26:$S$28,'[20]21'!$D$24:$S$24</definedName>
    <definedName name="T21_Protection" localSheetId="0">P2_T21_Protection,'5'!P3_T21_Protection</definedName>
    <definedName name="T21_Protection" localSheetId="1">P2_T21_Protection,'6.2.'!P3_T21_Protection</definedName>
    <definedName name="T21_Protection">P2_T21_Protection,P3_T21_Protection</definedName>
    <definedName name="T22?item_ext?ВСЕГО">'[20]22'!$E$8:$F$31,'[20]22'!$I$8:$J$31</definedName>
    <definedName name="T22?item_ext?ЭС">'[20]22'!$K$8:$L$31,'[20]22'!$G$8:$H$31</definedName>
    <definedName name="T22?L1">'[20]22'!$G$8:$G$31,'[20]22'!$I$8:$I$31,'[20]22'!$K$8:$K$31,'[20]22'!$E$8:$E$31</definedName>
    <definedName name="T22?L2">'[20]22'!$H$8:$H$31,'[20]22'!$J$8:$J$31,'[20]22'!$L$8:$L$31,'[20]22'!$F$8:$F$31</definedName>
    <definedName name="T22?unit?ГКАЛ.Ч">'[20]22'!$G$8:$G$31,'[20]22'!$I$8:$I$31,'[20]22'!$K$8:$K$31,'[20]22'!$E$8:$E$31</definedName>
    <definedName name="T22?unit?ТГКАЛ">'[20]22'!$H$8:$H$31,'[20]22'!$J$8:$J$31,'[20]22'!$L$8:$L$31,'[20]22'!$F$8:$F$31</definedName>
    <definedName name="T22_Protection">'[20]22'!$E$19:$L$23,'[20]22'!$E$25:$L$25,'[20]22'!$E$27:$L$31,'[20]22'!$E$17:$L$17</definedName>
    <definedName name="T23?axis?R?ВТОП">'[20]23'!$E$8:$P$30,'[20]23'!$E$36:$P$58</definedName>
    <definedName name="T23?axis?R?ВТОП?">'[20]23'!$C$8:$C$30,'[20]23'!$C$36:$C$58</definedName>
    <definedName name="T23?axis?R?ПЭ">'[20]23'!$E$8:$P$30,'[20]23'!$E$36:$P$58</definedName>
    <definedName name="T23?axis?R?ПЭ?">'[20]23'!$B$8:$B$30,'[20]23'!$B$36:$B$58</definedName>
    <definedName name="T23?axis?R?СЦТ">'[20]23'!$E$32:$P$34,'[20]23'!$E$60:$P$62</definedName>
    <definedName name="T23?axis?R?СЦТ?">'[20]23'!$A$60:$A$62,'[20]23'!$A$32:$A$34</definedName>
    <definedName name="T23?Data">'[20]23'!$E$37:$P$63,'[20]23'!$E$9:$P$35</definedName>
    <definedName name="T23?item_ext?ВСЕГО">'[20]23'!$A$55:$P$58,'[20]23'!$A$27:$P$30</definedName>
    <definedName name="T23?item_ext?ИТОГО">'[20]23'!$A$59:$P$59,'[20]23'!$A$31:$P$31</definedName>
    <definedName name="T23?item_ext?СЦТ">'[20]23'!$A$60:$P$62,'[20]23'!$A$32:$P$34</definedName>
    <definedName name="T23_Protection" localSheetId="0">'[20]23'!$A$60:$A$62,'[20]23'!$F$60:$J$62,'[20]23'!$O$60:$P$62,'[20]23'!$A$9:$A$25,P1_T23_Protection</definedName>
    <definedName name="T23_Protection" localSheetId="1">'[20]23'!$A$60:$A$62,'[20]23'!$F$60:$J$62,'[20]23'!$O$60:$P$62,'[20]23'!$A$9:$A$25,P1_T23_Protection</definedName>
    <definedName name="T23_Protection">'[20]23'!$A$60:$A$62,'[20]23'!$F$60:$J$62,'[20]23'!$O$60:$P$62,'[20]23'!$A$9:$A$25,P1_T23_Protection</definedName>
    <definedName name="T24_Protection">'[20]24'!$E$24:$H$37,'[20]24'!$B$35:$B$37,'[20]24'!$E$41:$H$42,'[20]24'!$J$8:$M$21,'[20]24'!$J$24:$M$37,'[20]24'!$J$41:$M$42,'[20]24'!$E$8:$H$21</definedName>
    <definedName name="T25_protection" localSheetId="0">P1_T25_protection,P2_T25_protection</definedName>
    <definedName name="T25_protection" localSheetId="1">P1_T25_protection,P2_T25_protection</definedName>
    <definedName name="T25_protection">P1_T25_protection,P2_T25_protection</definedName>
    <definedName name="T26?axis?R?ВРАС">'[20]26'!$C$34:$N$36,'[20]26'!$C$22:$N$24</definedName>
    <definedName name="T26?axis?R?ВРАС?">'[20]26'!$B$34:$B$36,'[20]26'!$B$22:$B$24</definedName>
    <definedName name="T26?L1">'[20]26'!$F$8:$N$8,'[20]26'!$C$8:$D$8</definedName>
    <definedName name="T26?L1.1">'[20]26'!$F$10:$N$10,'[20]26'!$C$10:$D$10</definedName>
    <definedName name="T26?L2">'[20]26'!$F$11:$N$11,'[20]26'!$C$11:$D$11</definedName>
    <definedName name="T26?L2.1">'[20]26'!$F$13:$N$13,'[20]26'!$C$13:$D$13</definedName>
    <definedName name="T26?L3">'[20]26'!$F$14:$N$14,'[20]26'!$C$14:$D$14</definedName>
    <definedName name="T26?L4">'[20]26'!$F$15:$N$15,'[20]26'!$C$15:$D$15</definedName>
    <definedName name="T26?L5">'[20]26'!$F$16:$N$16,'[20]26'!$C$16:$D$16</definedName>
    <definedName name="T26?L5.1">'[20]26'!$F$18:$N$18,'[20]26'!$C$18:$D$18</definedName>
    <definedName name="T26?L5.2">'[20]26'!$F$19:$N$19,'[20]26'!$C$19:$D$19</definedName>
    <definedName name="T26?L5.3">'[20]26'!$F$20:$N$20,'[20]26'!$C$20:$D$20</definedName>
    <definedName name="T26?L5.3.x">'[20]26'!$F$22:$N$24,'[20]26'!$C$22:$D$24</definedName>
    <definedName name="T26?L6">'[20]26'!$F$26:$N$26,'[20]26'!$C$26:$D$26</definedName>
    <definedName name="T26?L7">'[20]26'!$F$27:$N$27,'[20]26'!$C$27:$D$27</definedName>
    <definedName name="T26?L7.1">'[20]26'!$F$29:$N$29,'[20]26'!$C$29:$D$29</definedName>
    <definedName name="T26?L7.2">'[20]26'!$F$30:$N$30,'[20]26'!$C$30:$D$30</definedName>
    <definedName name="T26?L7.3">'[20]26'!$F$31:$N$31,'[20]26'!$C$31:$D$31</definedName>
    <definedName name="T26?L7.4">'[20]26'!$F$32:$N$32,'[20]26'!$C$32:$D$32</definedName>
    <definedName name="T26?L7.4.x">'[20]26'!$F$34:$N$36,'[20]26'!$C$34:$D$36</definedName>
    <definedName name="T26?L8">'[20]26'!$F$38:$N$38,'[20]26'!$C$38:$D$38</definedName>
    <definedName name="T26_Protection" localSheetId="0">'[20]26'!$K$34:$N$36,'[20]26'!$B$22:$B$24,P1_T26_Protection,P2_T26_Protection</definedName>
    <definedName name="T26_Protection" localSheetId="1">'[20]26'!$K$34:$N$36,'[20]26'!$B$22:$B$24,P1_T26_Protection,P2_T26_Protection</definedName>
    <definedName name="T26_Protection">'[20]26'!$K$34:$N$36,'[20]26'!$B$22:$B$24,P1_T26_Protection,P2_T26_Protection</definedName>
    <definedName name="T27?axis?R?ВРАС">'[20]27'!$C$34:$S$36,'[20]27'!$C$22:$S$24</definedName>
    <definedName name="T27?axis?R?ВРАС?">'[20]27'!$B$34:$B$36,'[20]27'!$B$22:$B$24</definedName>
    <definedName name="T27?L1.1">'[20]27'!$F$10:$S$10,'[20]27'!$C$10:$D$10</definedName>
    <definedName name="T27?L2.1">'[20]27'!$F$13:$S$13,'[20]27'!$C$13:$D$13</definedName>
    <definedName name="T27?L5.3">'[20]27'!$F$20:$S$20,'[20]27'!$C$20:$D$20</definedName>
    <definedName name="T27?L5.3.x">'[20]27'!$F$22:$S$24,'[20]27'!$C$22:$D$24</definedName>
    <definedName name="T27?L7">'[20]27'!$F$27:$S$27,'[20]27'!$C$27:$D$27</definedName>
    <definedName name="T27?L7.1">'[20]27'!$F$29:$S$29,'[20]27'!$C$29:$D$29</definedName>
    <definedName name="T27?L7.2">'[20]27'!$F$30:$S$30,'[20]27'!$C$30:$D$30</definedName>
    <definedName name="T27?L7.3">'[20]27'!$F$31:$S$31,'[20]27'!$C$31:$D$31</definedName>
    <definedName name="T27?L7.4">'[20]27'!$F$32:$S$32,'[20]27'!$C$32:$D$32</definedName>
    <definedName name="T27?L7.4.x">'[20]27'!$F$34:$S$36,'[20]27'!$C$34:$D$36</definedName>
    <definedName name="T27?L8">'[20]27'!$F$38:$S$38,'[20]27'!$C$38:$D$38</definedName>
    <definedName name="T27_Protect" localSheetId="0">'[34]27'!$E$12:$E$13,'[34]27'!$K$4:$AH$4,'[34]27'!$AK$12:$AK$13</definedName>
    <definedName name="T27_Protect" localSheetId="1">'[34]27'!$E$12:$E$13,'[34]27'!$K$4:$AH$4,'[34]27'!$AK$12:$AK$13</definedName>
    <definedName name="T27_Protect">'[35]27'!$E$12:$E$13,'[35]27'!$K$4:$AH$4,'[35]27'!$AK$12:$AK$13</definedName>
    <definedName name="T27_Protection" localSheetId="0">'[20]27'!$P$34:$S$36,'[20]27'!$B$22:$B$24,P1_T27_Protection,P2_T27_Protection,P3_T27_Protection</definedName>
    <definedName name="T27_Protection" localSheetId="1">'[20]27'!$P$34:$S$36,'[20]27'!$B$22:$B$24,P1_T27_Protection,P2_T27_Protection,P3_T27_Protection</definedName>
    <definedName name="T27_Protection">'[20]27'!$P$34:$S$36,'[20]27'!$B$22:$B$24,P1_T27_Protection,P2_T27_Protection,P3_T27_Protection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P2_T28?axis?R?ПЭ,P3_T28?axis?R?ПЭ,P4_T28?axis?R?ПЭ,P5_T28?axis?R?ПЭ,'5'!P6_T28?axis?R?ПЭ</definedName>
    <definedName name="T28?axis?R?ПЭ" localSheetId="1">P2_T28?axis?R?ПЭ,P3_T28?axis?R?ПЭ,P4_T28?axis?R?ПЭ,P5_T28?axis?R?ПЭ,'6.2.'!P6_T28?axis?R?ПЭ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P2_T28?axis?R?ПЭ?,P3_T28?axis?R?ПЭ?,P4_T28?axis?R?ПЭ?,P5_T28?axis?R?ПЭ?,'5'!P6_T28?axis?R?ПЭ?</definedName>
    <definedName name="T28?axis?R?ПЭ?" localSheetId="1">P2_T28?axis?R?ПЭ?,P3_T28?axis?R?ПЭ?,P4_T28?axis?R?ПЭ?,P5_T28?axis?R?ПЭ?,'6.2.'!P6_T28?axis?R?ПЭ?</definedName>
    <definedName name="T28?axis?R?ПЭ?">P2_T28?axis?R?ПЭ?,P3_T28?axis?R?ПЭ?,P4_T28?axis?R?ПЭ?,P5_T28?axis?R?ПЭ?,P6_T28?axis?R?ПЭ?</definedName>
    <definedName name="T28?Data" localSheetId="0">'[20]28'!$D$190:$E$213,'[20]28'!$G$164:$H$187,'[20]28'!$D$164:$E$187,'[20]28'!$D$138:$I$161,'[20]28'!$D$8:$I$109,'[20]28'!$D$112:$I$135,P1_T28?Data</definedName>
    <definedName name="T28?Data" localSheetId="1">'[20]28'!$D$190:$E$213,'[20]28'!$G$164:$H$187,'[20]28'!$D$164:$E$187,'[20]28'!$D$138:$I$161,'[20]28'!$D$8:$I$109,'[20]28'!$D$112:$I$135,P1_T28?Data</definedName>
    <definedName name="T28?Data">'[20]28'!$D$190:$E$213,'[20]28'!$G$164:$H$187,'[20]28'!$D$164:$E$187,'[20]28'!$D$138:$I$161,'[20]28'!$D$8:$I$109,'[20]28'!$D$112:$I$135,P1_T28?Data</definedName>
    <definedName name="T28?item_ext?ВСЕГО">'[20]28'!$I$8:$I$292,'[20]28'!$F$8:$F$292</definedName>
    <definedName name="T28?item_ext?ТЭ">'[20]28'!$E$8:$E$292,'[20]28'!$H$8:$H$292</definedName>
    <definedName name="T28?item_ext?ЭЭ">'[20]28'!$D$8:$D$292,'[20]28'!$G$8:$G$292</definedName>
    <definedName name="T28?L1.1.x">'[20]28'!$D$16:$I$18,'[20]28'!$D$11:$I$13</definedName>
    <definedName name="T28?L10.1.x">'[20]28'!$D$250:$I$252,'[20]28'!$D$245:$I$247</definedName>
    <definedName name="T28?L11.1.x">'[20]28'!$D$276:$I$278,'[20]28'!$D$271:$I$273</definedName>
    <definedName name="T28?L2.1.x">'[20]28'!$D$42:$I$44,'[20]28'!$D$37:$I$39</definedName>
    <definedName name="T28?L3.1.x">'[20]28'!$D$68:$I$70,'[20]28'!$D$63:$I$65</definedName>
    <definedName name="T28?L4.1.x">'[20]28'!$D$94:$I$96,'[20]28'!$D$89:$I$91</definedName>
    <definedName name="T28?L5.1.x">'[20]28'!$D$120:$I$122,'[20]28'!$D$115:$I$117</definedName>
    <definedName name="T28?L6.1.x">'[20]28'!$D$146:$I$148,'[20]28'!$D$141:$I$143</definedName>
    <definedName name="T28?L7.1.x">'[20]28'!$D$172:$I$174,'[20]28'!$D$167:$I$169</definedName>
    <definedName name="T28?L8.1.x">'[20]28'!$D$198:$I$200,'[20]28'!$D$193:$I$195</definedName>
    <definedName name="T28?L9.1.x">'[20]28'!$D$224:$I$226,'[20]28'!$D$219:$I$221</definedName>
    <definedName name="T28?unit?ГКАЛЧ">'[20]28'!$H$164:$H$187,'[20]28'!$E$164:$E$187</definedName>
    <definedName name="T28?unit?МКВТЧ">'[20]28'!$G$190:$G$213,'[20]28'!$D$190:$D$213</definedName>
    <definedName name="T28?unit?РУБ.ГКАЛ">'[20]28'!$E$216:$E$239,'[20]28'!$E$268:$E$292,'[20]28'!$H$268:$H$292,'[20]28'!$H$216:$H$239</definedName>
    <definedName name="T28?unit?РУБ.ГКАЛЧ.МЕС">'[20]28'!$H$242:$H$265,'[20]28'!$E$242:$E$265</definedName>
    <definedName name="T28?unit?РУБ.ТКВТ.МЕС">'[20]28'!$G$242:$G$265,'[20]28'!$D$242:$D$265</definedName>
    <definedName name="T28?unit?РУБ.ТКВТЧ">'[20]28'!$G$216:$G$239,'[20]28'!$D$268:$D$292,'[20]28'!$G$268:$G$292,'[20]28'!$D$216:$D$239</definedName>
    <definedName name="T28?unit?ТГКАЛ">'[20]28'!$H$190:$H$213,'[20]28'!$E$190:$E$213</definedName>
    <definedName name="T28?unit?ТКВТ">'[20]28'!$G$164:$G$187,'[20]28'!$D$164:$D$187</definedName>
    <definedName name="T28?unit?ТРУБ">'[20]28'!$D$138:$I$161,'[20]28'!$D$8:$I$109</definedName>
    <definedName name="T28_Protection" localSheetId="0">P9_T28_Protection,P10_T28_Protection,P11_T28_Protection,'5'!P12_T28_Protection</definedName>
    <definedName name="T28_Protection" localSheetId="1">P9_T28_Protection,P10_T28_Protection,P11_T28_Protection,'6.2.'!P12_T28_Protection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4_Protect" localSheetId="0">'[34]4'!$AA$24:$AD$28,'[34]4'!$G$11:$J$17,'5'!P1_T4_Protect,'5'!P2_T4_Protect</definedName>
    <definedName name="T4_Protect" localSheetId="1">'[34]4'!$AA$24:$AD$28,'[34]4'!$G$11:$J$17,'6.2.'!P1_T4_Protect,'6.2.'!P2_T4_Protect</definedName>
    <definedName name="T4_Protect">'[35]4'!$AA$24:$AD$28,'[35]4'!$G$11:$J$17,P1_T4_Protect,P2_T4_Protect</definedName>
    <definedName name="T6_Protect" localSheetId="0">'[34]6'!$B$28:$B$37,'[34]6'!$D$28:$H$37,'[34]6'!$J$28:$N$37,'[34]6'!$D$39:$H$41,'[34]6'!$J$39:$N$41,'[34]6'!$B$46:$B$55,'5'!P1_T6_Protect</definedName>
    <definedName name="T6_Protect" localSheetId="1">'[34]6'!$B$28:$B$37,'[34]6'!$D$28:$H$37,'[34]6'!$J$28:$N$37,'[34]6'!$D$39:$H$41,'[34]6'!$J$39:$N$41,'[34]6'!$B$46:$B$55,'6.2.'!P1_T6_Protect</definedName>
    <definedName name="T6_Protect">'[35]6'!$B$28:$B$37,'[35]6'!$D$28:$H$37,'[35]6'!$J$28:$N$37,'[35]6'!$D$39:$H$41,'[35]6'!$J$39:$N$41,'[35]6'!$B$46:$B$55,P1_T6_Protect</definedName>
    <definedName name="T7?Data">#N/A</definedName>
    <definedName name="temp" localSheetId="0">#N/A</definedName>
    <definedName name="temp" localSheetId="1">#N/A</definedName>
    <definedName name="temp">#N/A</definedName>
    <definedName name="term1" localSheetId="0">#REF!</definedName>
    <definedName name="term1" localSheetId="1">#REF!</definedName>
    <definedName name="term1">#REF!</definedName>
    <definedName name="test" localSheetId="0">#N/A</definedName>
    <definedName name="test" localSheetId="1">#N/A</definedName>
    <definedName name="test">#N/A</definedName>
    <definedName name="test2" localSheetId="0">#N/A</definedName>
    <definedName name="test2" localSheetId="1">#N/A</definedName>
    <definedName name="test2">#N/A</definedName>
    <definedName name="Total_Interest" localSheetId="0">#REF!</definedName>
    <definedName name="Total_Interest" localSheetId="1">#REF!</definedName>
    <definedName name="Total_Interest">#REF!</definedName>
    <definedName name="Total_Pay" localSheetId="0">#REF!</definedName>
    <definedName name="Total_Pay" localSheetId="1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P2.1_Protect" localSheetId="0">[34]P2.1!$F$28:$G$37,[34]P2.1!$F$40:$G$43,[34]P2.1!$F$7:$G$26</definedName>
    <definedName name="TP2.1_Protect" localSheetId="1">[34]P2.1!$F$28:$G$37,[34]P2.1!$F$40:$G$43,[34]P2.1!$F$7:$G$26</definedName>
    <definedName name="TP2.1_Protect">[35]P2.1!$F$28:$G$37,[35]P2.1!$F$40:$G$43,[35]P2.1!$F$7:$G$26</definedName>
    <definedName name="TRAILER_TOP">26</definedName>
    <definedName name="TRAILER_TOP_1" localSheetId="0">#N/A</definedName>
    <definedName name="TRAILER_TOP_1" localSheetId="1">#N/A</definedName>
    <definedName name="TRAILER_TOP_1">#N/A</definedName>
    <definedName name="us">#REF!</definedName>
    <definedName name="USD" localSheetId="0">[45]коэфф!$B$2</definedName>
    <definedName name="USD" localSheetId="1">[45]коэфф!$B$2</definedName>
    <definedName name="USD">[46]коэфф!$B$2</definedName>
    <definedName name="USDDM">[47]оборудование!$D$2</definedName>
    <definedName name="USDRUB">[47]оборудование!$D$1</definedName>
    <definedName name="USDRUS">#REF!</definedName>
    <definedName name="uu">#REF!</definedName>
    <definedName name="Values_Entered" localSheetId="0">IF('5'!Loan_Amount*'5'!Interest_Rate*'5'!Loan_Years*'5'!Loan_Start&gt;0,1,0)</definedName>
    <definedName name="Values_Entered" localSheetId="1">IF('6.2.'!Loan_Amount*'6.2.'!Interest_Rate*'6.2.'!Loan_Years*'6.2.'!Loan_Start&gt;0,1,0)</definedName>
    <definedName name="Values_Entered">IF(Loan_Amount*Interest_Rate*Loan_Years*Loan_Start&gt;0,1,0)</definedName>
    <definedName name="vasea">#REF!</definedName>
    <definedName name="vs">'[48]списки ФП'!$B$3:$B$7</definedName>
    <definedName name="w" localSheetId="0">#REF!</definedName>
    <definedName name="w" localSheetId="1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'5'!www</definedName>
    <definedName name="www" localSheetId="1">'6.2.'!www</definedName>
    <definedName name="www">[0]!www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  <definedName name="Z_06546D06_E059_4CD4_971B_C5F1425B9860_.wvu.PrintArea" localSheetId="0" hidden="1">'5'!$A$6:$O$113</definedName>
    <definedName name="Z_06546D06_E059_4CD4_971B_C5F1425B9860_.wvu.PrintArea" localSheetId="1" hidden="1">'6.2.'!$A$5:$F$89</definedName>
    <definedName name="Z_06546D06_E059_4CD4_971B_C5F1425B9860_.wvu.PrintTitles" localSheetId="0" hidden="1">'5'!$17:$19</definedName>
    <definedName name="Z_06546D06_E059_4CD4_971B_C5F1425B9860_.wvu.Rows" localSheetId="0" hidden="1">'5'!$44:$47,'5'!$67:$68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60F4CF14_5D1F_4776_AE72_6F06B3AB8759_.wvu.PrintArea" localSheetId="1" hidden="1">'6.2.'!$A$1:$F$50</definedName>
    <definedName name="Z_60F4CF14_5D1F_4776_AE72_6F06B3AB8759_.wvu.Rows" localSheetId="0" hidden="1">'5'!$38:$39,'5'!$44:$47,'5'!#REF!</definedName>
    <definedName name="Z_A35B722B_0D74_48F8_9238_905B7BB3F2B6_.wvu.Cols" localSheetId="0" hidden="1">'5'!$C:$C</definedName>
    <definedName name="Z_A35B722B_0D74_48F8_9238_905B7BB3F2B6_.wvu.Cols" localSheetId="1" hidden="1">'6.2.'!$C:$C</definedName>
    <definedName name="Z_A35B722B_0D74_48F8_9238_905B7BB3F2B6_.wvu.PrintArea" localSheetId="0" hidden="1">'5'!$A$1:$E$113</definedName>
    <definedName name="Z_A35B722B_0D74_48F8_9238_905B7BB3F2B6_.wvu.PrintArea" localSheetId="1" hidden="1">'6.2.'!$A$1:$F$51</definedName>
    <definedName name="Z_A35B722B_0D74_48F8_9238_905B7BB3F2B6_.wvu.PrintTitles" localSheetId="0" hidden="1">'5'!$17:$19</definedName>
    <definedName name="Z_A35B722B_0D74_48F8_9238_905B7BB3F2B6_.wvu.Rows" localSheetId="0" hidden="1">'5'!$27:$29,'5'!$38:$39,'5'!$67:$68,'5'!$85:$85</definedName>
    <definedName name="Z_A35B722B_0D74_48F8_9238_905B7BB3F2B6_.wvu.Rows" localSheetId="1" hidden="1">'6.2.'!$1:$1,'6.2.'!$14:$15</definedName>
    <definedName name="Z_A552F4DB_F900_4A53_9360_003D36C7D493_.wvu.Cols" localSheetId="0" hidden="1">'5'!$C:$L</definedName>
    <definedName name="Z_A5B3C1B7_35CB_47AF_BEBF_D41AA4D51D57_.wvu.PrintArea" localSheetId="0" hidden="1">'5'!$A$6:$O$117</definedName>
    <definedName name="Z_A5B3C1B7_35CB_47AF_BEBF_D41AA4D51D57_.wvu.PrintArea" localSheetId="1" hidden="1">'6.2.'!$A$5:$F$53</definedName>
    <definedName name="Z_A5B3C1B7_35CB_47AF_BEBF_D41AA4D51D57_.wvu.PrintTitles" localSheetId="0" hidden="1">'5'!$17:$19</definedName>
    <definedName name="Z_A5B3C1B7_35CB_47AF_BEBF_D41AA4D51D57_.wvu.Rows" localSheetId="0" hidden="1">'5'!$38:$39,'5'!$41:$42,'5'!$44:$47,'5'!$67:$68</definedName>
    <definedName name="Z_AB46DB8C_5F83_4B78_A087_817B22857A74_.wvu.PrintArea" localSheetId="1" hidden="1">'6.2.'!$A$1:$F$50</definedName>
    <definedName name="Z_B0DCE77A_8A0B_487A_92B3_8E15F421D079_.wvu.PrintArea" localSheetId="0" hidden="1">'5'!$A$6:$O$113</definedName>
    <definedName name="Z_B0DCE77A_8A0B_487A_92B3_8E15F421D079_.wvu.PrintArea" localSheetId="1" hidden="1">'6.2.'!$A$5:$F$51</definedName>
    <definedName name="Z_B0DCE77A_8A0B_487A_92B3_8E15F421D079_.wvu.PrintTitles" localSheetId="0" hidden="1">'5'!$17:$19</definedName>
    <definedName name="Z_B0DCE77A_8A0B_487A_92B3_8E15F421D079_.wvu.Rows" localSheetId="0" hidden="1">'5'!$38:$39,'5'!$44:$47,'5'!$67:$68</definedName>
    <definedName name="Z_C6A55138_D668_4383_8599_6483529110FE_.wvu.PrintArea" localSheetId="1" hidden="1">'6.2.'!$A$1:$F$50</definedName>
    <definedName name="Z_C6A55138_D668_4383_8599_6483529110FE_.wvu.Rows" localSheetId="0" hidden="1">'5'!$38:$39,'5'!$44:$47,'5'!#REF!</definedName>
    <definedName name="Z_CB1025B1_EF41_40A0_BC43_98A7C08EA68D_.wvu.Cols" localSheetId="0" hidden="1">'5'!$C:$C</definedName>
    <definedName name="Z_CB1025B1_EF41_40A0_BC43_98A7C08EA68D_.wvu.Cols" localSheetId="1" hidden="1">'6.2.'!$C:$C</definedName>
    <definedName name="Z_CB1025B1_EF41_40A0_BC43_98A7C08EA68D_.wvu.PrintArea" localSheetId="0" hidden="1">'5'!$A$1:$E$113</definedName>
    <definedName name="Z_CB1025B1_EF41_40A0_BC43_98A7C08EA68D_.wvu.PrintArea" localSheetId="1" hidden="1">'6.2.'!$A$1:$F$51</definedName>
    <definedName name="Z_CB1025B1_EF41_40A0_BC43_98A7C08EA68D_.wvu.PrintTitles" localSheetId="0" hidden="1">'5'!$17:$19</definedName>
    <definedName name="Z_CB1025B1_EF41_40A0_BC43_98A7C08EA68D_.wvu.Rows" localSheetId="0" hidden="1">'5'!$27:$29,'5'!$38:$39,'5'!$67:$68,'5'!$85:$85</definedName>
    <definedName name="Z_CB1025B1_EF41_40A0_BC43_98A7C08EA68D_.wvu.Rows" localSheetId="1" hidden="1">'6.2.'!$1:$1,'6.2.'!$14:$15</definedName>
    <definedName name="Z_DA1428B3_BD44_4F66_8A8E_A4F70AA11A4F_.wvu.Cols" localSheetId="0" hidden="1">'5'!$H:$K</definedName>
    <definedName name="Z_DA1428B3_BD44_4F66_8A8E_A4F70AA11A4F_.wvu.PrintArea" localSheetId="1" hidden="1">'6.2.'!$A$1:$F$50</definedName>
    <definedName name="Z_DA1428B3_BD44_4F66_8A8E_A4F70AA11A4F_.wvu.Rows" localSheetId="0" hidden="1">'5'!$38:$39,'5'!$44:$47,'5'!#REF!</definedName>
    <definedName name="Z_EEF1CE70_ED5D_45E9_A4F4_03CD0EB90C5D_.wvu.Cols" localSheetId="0" hidden="1">'5'!$F:$H</definedName>
    <definedName name="Z_EEF1CE70_ED5D_45E9_A4F4_03CD0EB90C5D_.wvu.PrintArea" localSheetId="0" hidden="1">'5'!$A$6:$O$117</definedName>
    <definedName name="Z_EEF1CE70_ED5D_45E9_A4F4_03CD0EB90C5D_.wvu.PrintArea" localSheetId="1" hidden="1">'6.2.'!$A$5:$F$53</definedName>
    <definedName name="Z_EEF1CE70_ED5D_45E9_A4F4_03CD0EB90C5D_.wvu.PrintTitles" localSheetId="0" hidden="1">'5'!$17:$19</definedName>
    <definedName name="Z_FE04AD94_3597_4890_BD13_0BEFF947420D_.wvu.PrintArea" localSheetId="0" hidden="1">'5'!$A$6:$O$117</definedName>
    <definedName name="Z_FE04AD94_3597_4890_BD13_0BEFF947420D_.wvu.PrintArea" localSheetId="1" hidden="1">'6.2.'!$A$5:$F$53</definedName>
    <definedName name="Z_FE04AD94_3597_4890_BD13_0BEFF947420D_.wvu.PrintTitles" localSheetId="0" hidden="1">'5'!$17:$19</definedName>
    <definedName name="Z_FE04AD94_3597_4890_BD13_0BEFF947420D_.wvu.Rows" localSheetId="0" hidden="1">'5'!$38:$39,'5'!$44:$47,'5'!$85:$85</definedName>
    <definedName name="а" localSheetId="0">#REF!</definedName>
    <definedName name="а" localSheetId="1">#REF!</definedName>
    <definedName name="а1" localSheetId="0">#REF!</definedName>
    <definedName name="а1" localSheetId="1">#REF!</definedName>
    <definedName name="а1">#REF!</definedName>
    <definedName name="а30" localSheetId="0">#REF!</definedName>
    <definedName name="а30" localSheetId="1">#REF!</definedName>
    <definedName name="а30">#REF!</definedName>
    <definedName name="аа" localSheetId="0">'5'!аа</definedName>
    <definedName name="аа" localSheetId="1">'6.2.'!аа</definedName>
    <definedName name="аа">[0]!аа</definedName>
    <definedName name="АААААААА" localSheetId="0">'5'!АААААААА</definedName>
    <definedName name="АААААААА" localSheetId="1">'6.2.'!АААААААА</definedName>
    <definedName name="АААААААА">[0]!АААААААА</definedName>
    <definedName name="АВГ_РУБ" localSheetId="0">[51]Калькуляции!#REF!</definedName>
    <definedName name="АВГ_РУБ" localSheetId="1">[51]Калькуляции!#REF!</definedName>
    <definedName name="АВГ_РУБ">[51]Калькуляции!#REF!</definedName>
    <definedName name="АВГ_ТОН" localSheetId="0">[51]Калькуляции!#REF!</definedName>
    <definedName name="АВГ_ТОН" localSheetId="1">[51]Калькуляции!#REF!</definedName>
    <definedName name="АВГ_ТОН">[51]Калькуляции!#REF!</definedName>
    <definedName name="август" localSheetId="0">#REF!</definedName>
    <definedName name="август" localSheetId="1">#REF!</definedName>
    <definedName name="август">#REF!</definedName>
    <definedName name="АВЧ_ВН" localSheetId="0">#REF!</definedName>
    <definedName name="АВЧ_ВН" localSheetId="1">#REF!</definedName>
    <definedName name="АВЧ_ВН">#REF!</definedName>
    <definedName name="АВЧ_ДП" localSheetId="0">[51]Калькуляции!#REF!</definedName>
    <definedName name="АВЧ_ДП" localSheetId="1">[51]Калькуляции!#REF!</definedName>
    <definedName name="АВЧ_ДП">[51]Калькуляции!#REF!</definedName>
    <definedName name="АВЧ_ЛОК" localSheetId="0">[51]Калькуляции!#REF!</definedName>
    <definedName name="АВЧ_ЛОК" localSheetId="1">[51]Калькуляции!#REF!</definedName>
    <definedName name="АВЧ_ЛОК">[51]Калькуляции!#REF!</definedName>
    <definedName name="АВЧ_С" localSheetId="0">#REF!</definedName>
    <definedName name="АВЧ_С" localSheetId="1">#REF!</definedName>
    <definedName name="АВЧ_С">#REF!</definedName>
    <definedName name="АВЧ_ТОЛ" localSheetId="0">#REF!</definedName>
    <definedName name="АВЧ_ТОЛ" localSheetId="1">#REF!</definedName>
    <definedName name="АВЧ_ТОЛ">#REF!</definedName>
    <definedName name="АВЧНЗ_АЛФ" localSheetId="0">#REF!</definedName>
    <definedName name="АВЧНЗ_АЛФ" localSheetId="1">#REF!</definedName>
    <definedName name="АВЧНЗ_АЛФ">#REF!</definedName>
    <definedName name="АВЧНЗ_МЕД" localSheetId="0">#REF!</definedName>
    <definedName name="АВЧНЗ_МЕД" localSheetId="1">#REF!</definedName>
    <definedName name="АВЧНЗ_МЕД">#REF!</definedName>
    <definedName name="АВЧНЗ_ХЛБ" localSheetId="0">#REF!</definedName>
    <definedName name="АВЧНЗ_ХЛБ" localSheetId="1">#REF!</definedName>
    <definedName name="АВЧНЗ_ХЛБ">#REF!</definedName>
    <definedName name="АВЧНЗ_ЭЛ" localSheetId="0">#REF!</definedName>
    <definedName name="АВЧНЗ_ЭЛ" localSheetId="1">#REF!</definedName>
    <definedName name="АВЧНЗ_ЭЛ">#REF!</definedName>
    <definedName name="АК12" localSheetId="0">[51]Калькуляции!#REF!</definedName>
    <definedName name="АК12" localSheetId="1">[51]Калькуляции!#REF!</definedName>
    <definedName name="АК12">[51]Калькуляции!#REF!</definedName>
    <definedName name="АК12ОЧ" localSheetId="0">[51]Калькуляции!#REF!</definedName>
    <definedName name="АК12ОЧ" localSheetId="1">[51]Калькуляции!#REF!</definedName>
    <definedName name="АК12ОЧ">[51]Калькуляции!#REF!</definedName>
    <definedName name="АК5М2" localSheetId="0">[51]Калькуляции!#REF!</definedName>
    <definedName name="АК5М2" localSheetId="1">[51]Калькуляции!#REF!</definedName>
    <definedName name="АК5М2">[51]Калькуляции!#REF!</definedName>
    <definedName name="АК9ПЧ" localSheetId="0">[51]Калькуляции!#REF!</definedName>
    <definedName name="АК9ПЧ" localSheetId="1">[51]Калькуляции!#REF!</definedName>
    <definedName name="АК9ПЧ">[51]Калькуляции!#REF!</definedName>
    <definedName name="АЛ_АВЧ" localSheetId="0">#REF!</definedName>
    <definedName name="АЛ_АВЧ" localSheetId="1">#REF!</definedName>
    <definedName name="АЛ_АВЧ">#REF!</definedName>
    <definedName name="АЛ_АТЧ" localSheetId="0">#REF!</definedName>
    <definedName name="АЛ_АТЧ" localSheetId="1">#REF!</definedName>
    <definedName name="АЛ_АТЧ">#REF!</definedName>
    <definedName name="АЛ_Ф" localSheetId="0">#REF!</definedName>
    <definedName name="АЛ_Ф" localSheetId="1">#REF!</definedName>
    <definedName name="АЛ_Ф">#REF!</definedName>
    <definedName name="АЛ_Ф_" localSheetId="0">#REF!</definedName>
    <definedName name="АЛ_Ф_" localSheetId="1">#REF!</definedName>
    <definedName name="АЛ_Ф_">#REF!</definedName>
    <definedName name="АЛ_Ф_ЗФА" localSheetId="0">#REF!</definedName>
    <definedName name="АЛ_Ф_ЗФА" localSheetId="1">#REF!</definedName>
    <definedName name="АЛ_Ф_ЗФА">#REF!</definedName>
    <definedName name="АЛ_Ф_Т" localSheetId="0">#REF!</definedName>
    <definedName name="АЛ_Ф_Т" localSheetId="1">#REF!</definedName>
    <definedName name="АЛ_Ф_Т">#REF!</definedName>
    <definedName name="Алмаз2">[52]Дебиторка!$J$7</definedName>
    <definedName name="АЛЮМ_АВЧ" localSheetId="0">#REF!</definedName>
    <definedName name="АЛЮМ_АВЧ" localSheetId="1">#REF!</definedName>
    <definedName name="АЛЮМ_АВЧ">#REF!</definedName>
    <definedName name="АЛЮМ_АТЧ" localSheetId="0">#REF!</definedName>
    <definedName name="АЛЮМ_АТЧ" localSheetId="1">#REF!</definedName>
    <definedName name="АЛЮМ_АТЧ">#REF!</definedName>
    <definedName name="АН_Б" localSheetId="0">#REF!</definedName>
    <definedName name="АН_Б" localSheetId="1">#REF!</definedName>
    <definedName name="АН_Б">#REF!</definedName>
    <definedName name="АН_Б_ТОЛ" localSheetId="0">[51]Калькуляции!#REF!</definedName>
    <definedName name="АН_Б_ТОЛ" localSheetId="1">[51]Калькуляции!#REF!</definedName>
    <definedName name="АН_Б_ТОЛ">[51]Калькуляции!#REF!</definedName>
    <definedName name="АН_М" localSheetId="0">#REF!</definedName>
    <definedName name="АН_М" localSheetId="1">#REF!</definedName>
    <definedName name="АН_М">#REF!</definedName>
    <definedName name="АН_М_" localSheetId="0">#REF!</definedName>
    <definedName name="АН_М_" localSheetId="1">#REF!</definedName>
    <definedName name="АН_М_">#REF!</definedName>
    <definedName name="АН_М_К" localSheetId="0">[51]Калькуляции!#REF!</definedName>
    <definedName name="АН_М_К" localSheetId="1">[51]Калькуляции!#REF!</definedName>
    <definedName name="АН_М_К">[51]Калькуляции!#REF!</definedName>
    <definedName name="АН_М_П" localSheetId="0">[51]Калькуляции!#REF!</definedName>
    <definedName name="АН_М_П" localSheetId="1">[51]Калькуляции!#REF!</definedName>
    <definedName name="АН_М_П">[51]Калькуляции!#REF!</definedName>
    <definedName name="АН_М_ПК" localSheetId="0">[51]Калькуляции!#REF!</definedName>
    <definedName name="АН_М_ПК" localSheetId="1">[51]Калькуляции!#REF!</definedName>
    <definedName name="АН_М_ПК">[51]Калькуляции!#REF!</definedName>
    <definedName name="АН_М_ПРОСТ" localSheetId="0">[51]Калькуляции!#REF!</definedName>
    <definedName name="АН_М_ПРОСТ" localSheetId="1">[51]Калькуляции!#REF!</definedName>
    <definedName name="АН_М_ПРОСТ">[51]Калькуляции!#REF!</definedName>
    <definedName name="АН_С" localSheetId="0">#REF!</definedName>
    <definedName name="АН_С" localSheetId="1">#REF!</definedName>
    <definedName name="АН_С">#REF!</definedName>
    <definedName name="АПР_РУБ" localSheetId="0">#REF!</definedName>
    <definedName name="АПР_РУБ" localSheetId="1">#REF!</definedName>
    <definedName name="АПР_РУБ">#REF!</definedName>
    <definedName name="АПР_ТОН" localSheetId="0">#REF!</definedName>
    <definedName name="АПР_ТОН" localSheetId="1">#REF!</definedName>
    <definedName name="АПР_ТОН">#REF!</definedName>
    <definedName name="апрель" localSheetId="0">#REF!</definedName>
    <definedName name="апрель" localSheetId="1">#REF!</definedName>
    <definedName name="апрель">#REF!</definedName>
    <definedName name="аренда_ваг">'[53]цены цехов'!$D$30</definedName>
    <definedName name="АТЧ_ЦЕХА" localSheetId="0">[51]Калькуляции!#REF!</definedName>
    <definedName name="АТЧ_ЦЕХА" localSheetId="1">[51]Калькуляции!#REF!</definedName>
    <definedName name="АТЧ_ЦЕХА">[51]Калькуляции!#REF!</definedName>
    <definedName name="АТЧНЗ_АМ" localSheetId="0">#REF!</definedName>
    <definedName name="АТЧНЗ_АМ" localSheetId="1">#REF!</definedName>
    <definedName name="АТЧНЗ_АМ">#REF!</definedName>
    <definedName name="АТЧНЗ_ГЛ" localSheetId="0">#REF!</definedName>
    <definedName name="АТЧНЗ_ГЛ" localSheetId="1">#REF!</definedName>
    <definedName name="АТЧНЗ_ГЛ">#REF!</definedName>
    <definedName name="АТЧНЗ_КР" localSheetId="0">#REF!</definedName>
    <definedName name="АТЧНЗ_КР" localSheetId="1">#REF!</definedName>
    <definedName name="АТЧНЗ_КР">#REF!</definedName>
    <definedName name="АТЧНЗ_ЭЛ" localSheetId="0">#REF!</definedName>
    <definedName name="АТЧНЗ_ЭЛ" localSheetId="1">#REF!</definedName>
    <definedName name="АТЧНЗ_ЭЛ">#REF!</definedName>
    <definedName name="б" localSheetId="0">'5'!б</definedName>
    <definedName name="б" localSheetId="1">'6.2.'!б</definedName>
    <definedName name="б">[0]!б</definedName>
    <definedName name="б1" localSheetId="0">#REF!</definedName>
    <definedName name="б1" localSheetId="1">#REF!</definedName>
    <definedName name="б1">#REF!</definedName>
    <definedName name="_xlnm.Database" localSheetId="0">#REF!</definedName>
    <definedName name="_xlnm.Database" localSheetId="1">#REF!</definedName>
    <definedName name="_xlnm.Database">#REF!</definedName>
    <definedName name="БазовыйПериод">[54]Заголовок!$B$4</definedName>
    <definedName name="БАР" localSheetId="0">#REF!</definedName>
    <definedName name="БАР" localSheetId="1">#REF!</definedName>
    <definedName name="БАР">#REF!</definedName>
    <definedName name="БАР_" localSheetId="0">#REF!</definedName>
    <definedName name="БАР_" localSheetId="1">#REF!</definedName>
    <definedName name="БАР_">#REF!</definedName>
    <definedName name="бб" localSheetId="0">'5'!бб</definedName>
    <definedName name="бб" localSheetId="1">'6.2.'!бб</definedName>
    <definedName name="бб">[0]!бб</definedName>
    <definedName name="ббббб" localSheetId="0">'5'!ббббб</definedName>
    <definedName name="ббббб" localSheetId="1">'6.2.'!ббббб</definedName>
    <definedName name="ббббб">[0]!ббббб</definedName>
    <definedName name="бл">#REF!</definedName>
    <definedName name="Блок" localSheetId="0">#REF!</definedName>
    <definedName name="Блок" localSheetId="1">#REF!</definedName>
    <definedName name="Блок">#REF!</definedName>
    <definedName name="Бородино2">[52]Дебиторка!$J$9</definedName>
    <definedName name="Браво2">[52]Дебиторка!$J$10</definedName>
    <definedName name="в" localSheetId="0">'5'!в</definedName>
    <definedName name="в" localSheetId="1">'6.2.'!в</definedName>
    <definedName name="в">[0]!в</definedName>
    <definedName name="В_В" localSheetId="0">#REF!</definedName>
    <definedName name="В_В" localSheetId="1">#REF!</definedName>
    <definedName name="В_В">#REF!</definedName>
    <definedName name="В_ДП" localSheetId="0">[51]Калькуляции!#REF!</definedName>
    <definedName name="В_ДП" localSheetId="1">[51]Калькуляции!#REF!</definedName>
    <definedName name="В_ДП">[51]Калькуляции!#REF!</definedName>
    <definedName name="В_Т" localSheetId="0">#REF!</definedName>
    <definedName name="В_Т" localSheetId="1">#REF!</definedName>
    <definedName name="В_Т">#REF!</definedName>
    <definedName name="В_Т_А" localSheetId="0">[51]Калькуляции!#REF!</definedName>
    <definedName name="В_Т_А" localSheetId="1">[51]Калькуляции!#REF!</definedName>
    <definedName name="В_Т_А">[51]Калькуляции!#REF!</definedName>
    <definedName name="В_Т_ВС" localSheetId="0">[51]Калькуляции!#REF!</definedName>
    <definedName name="В_Т_ВС" localSheetId="1">[51]Калькуляции!#REF!</definedName>
    <definedName name="В_Т_ВС">[51]Калькуляции!#REF!</definedName>
    <definedName name="В_Т_К" localSheetId="0">[51]Калькуляции!#REF!</definedName>
    <definedName name="В_Т_К" localSheetId="1">[51]Калькуляции!#REF!</definedName>
    <definedName name="В_Т_К">[51]Калькуляции!#REF!</definedName>
    <definedName name="В_Т_П" localSheetId="0">[51]Калькуляции!#REF!</definedName>
    <definedName name="В_Т_П" localSheetId="1">[51]Калькуляции!#REF!</definedName>
    <definedName name="В_Т_П">[51]Калькуляции!#REF!</definedName>
    <definedName name="В_Т_ПК" localSheetId="0">[51]Калькуляции!#REF!</definedName>
    <definedName name="В_Т_ПК" localSheetId="1">[51]Калькуляции!#REF!</definedName>
    <definedName name="В_Т_ПК">[51]Калькуляции!#REF!</definedName>
    <definedName name="В_Э" localSheetId="0">#REF!</definedName>
    <definedName name="В_Э" localSheetId="1">#REF!</definedName>
    <definedName name="В_Э">#REF!</definedName>
    <definedName name="в23ё" localSheetId="0">'5'!в23ё</definedName>
    <definedName name="в23ё" localSheetId="1">'6.2.'!в23ё</definedName>
    <definedName name="в23ё">[0]!в23ё</definedName>
    <definedName name="В5" localSheetId="0">[55]БДДС_нов!$C$1:$H$501</definedName>
    <definedName name="В5" localSheetId="1">[55]БДДС_нов!$C$1:$H$501</definedName>
    <definedName name="В5">[56]БДДС_нов!$C$1:$H$501</definedName>
    <definedName name="ВАЛОВЫЙ" localSheetId="0">#REF!</definedName>
    <definedName name="ВАЛОВЫЙ" localSheetId="1">#REF!</definedName>
    <definedName name="ВАЛОВЫЙ">#REF!</definedName>
    <definedName name="вариант">'[57]ПФВ-0.6'!$D$71:$E$71</definedName>
    <definedName name="вв" localSheetId="0">'5'!вв</definedName>
    <definedName name="вв" localSheetId="1">'6.2.'!вв</definedName>
    <definedName name="вв">[0]!вв</definedName>
    <definedName name="ВВВВ" localSheetId="0">#REF!</definedName>
    <definedName name="ВВВВ" localSheetId="1">#REF!</definedName>
    <definedName name="ВВВВ">#REF!</definedName>
    <definedName name="Вена2">[52]Дебиторка!$J$11</definedName>
    <definedName name="вид" localSheetId="0">[58]Лист1!#REF!</definedName>
    <definedName name="вид" localSheetId="1">[58]Лист1!#REF!</definedName>
    <definedName name="вид">[59]Лист1!#REF!</definedName>
    <definedName name="ВН" localSheetId="0">#REF!</definedName>
    <definedName name="ВН" localSheetId="1">#REF!</definedName>
    <definedName name="ВН">#REF!</definedName>
    <definedName name="ВН_3003_ДП" localSheetId="0">#REF!</definedName>
    <definedName name="ВН_3003_ДП" localSheetId="1">#REF!</definedName>
    <definedName name="ВН_3003_ДП">#REF!</definedName>
    <definedName name="ВН_3103_ЭКС" localSheetId="0">[51]Калькуляции!#REF!</definedName>
    <definedName name="ВН_3103_ЭКС" localSheetId="1">[51]Калькуляции!#REF!</definedName>
    <definedName name="ВН_3103_ЭКС">[51]Калькуляции!#REF!</definedName>
    <definedName name="ВН_6063_ЭКС" localSheetId="0">[51]Калькуляции!#REF!</definedName>
    <definedName name="ВН_6063_ЭКС" localSheetId="1">[51]Калькуляции!#REF!</definedName>
    <definedName name="ВН_6063_ЭКС">[51]Калькуляции!#REF!</definedName>
    <definedName name="ВН_АВЧ_ВН" localSheetId="0">#REF!</definedName>
    <definedName name="ВН_АВЧ_ВН" localSheetId="1">#REF!</definedName>
    <definedName name="ВН_АВЧ_ВН">#REF!</definedName>
    <definedName name="ВН_АВЧ_ДП" localSheetId="0">[51]Калькуляции!#REF!</definedName>
    <definedName name="ВН_АВЧ_ДП" localSheetId="1">[51]Калькуляции!#REF!</definedName>
    <definedName name="ВН_АВЧ_ДП">[51]Калькуляции!#REF!</definedName>
    <definedName name="ВН_АВЧ_ТОЛ" localSheetId="0">#REF!</definedName>
    <definedName name="ВН_АВЧ_ТОЛ" localSheetId="1">#REF!</definedName>
    <definedName name="ВН_АВЧ_ТОЛ">#REF!</definedName>
    <definedName name="ВН_АВЧ_ЭКС" localSheetId="0">#REF!</definedName>
    <definedName name="ВН_АВЧ_ЭКС" localSheetId="1">#REF!</definedName>
    <definedName name="ВН_АВЧ_ЭКС">#REF!</definedName>
    <definedName name="ВН_АТЧ_ВН" localSheetId="0">#REF!</definedName>
    <definedName name="ВН_АТЧ_ВН" localSheetId="1">#REF!</definedName>
    <definedName name="ВН_АТЧ_ВН">#REF!</definedName>
    <definedName name="ВН_АТЧ_ДП" localSheetId="0">[51]Калькуляции!#REF!</definedName>
    <definedName name="ВН_АТЧ_ДП" localSheetId="1">[51]Калькуляции!#REF!</definedName>
    <definedName name="ВН_АТЧ_ДП">[51]Калькуляции!#REF!</definedName>
    <definedName name="ВН_АТЧ_ТОЛ" localSheetId="0">#REF!</definedName>
    <definedName name="ВН_АТЧ_ТОЛ" localSheetId="1">#REF!</definedName>
    <definedName name="ВН_АТЧ_ТОЛ">#REF!</definedName>
    <definedName name="ВН_АТЧ_ТОЛ_А" localSheetId="0">[51]Калькуляции!#REF!</definedName>
    <definedName name="ВН_АТЧ_ТОЛ_А" localSheetId="1">[51]Калькуляции!#REF!</definedName>
    <definedName name="ВН_АТЧ_ТОЛ_А">[51]Калькуляции!#REF!</definedName>
    <definedName name="ВН_АТЧ_ТОЛ_П" localSheetId="0">[51]Калькуляции!#REF!</definedName>
    <definedName name="ВН_АТЧ_ТОЛ_П" localSheetId="1">[51]Калькуляции!#REF!</definedName>
    <definedName name="ВН_АТЧ_ТОЛ_П">[51]Калькуляции!#REF!</definedName>
    <definedName name="ВН_АТЧ_ТОЛ_ПК" localSheetId="0">[51]Калькуляции!#REF!</definedName>
    <definedName name="ВН_АТЧ_ТОЛ_ПК" localSheetId="1">[51]Калькуляции!#REF!</definedName>
    <definedName name="ВН_АТЧ_ТОЛ_ПК">[51]Калькуляции!#REF!</definedName>
    <definedName name="ВН_АТЧ_ЭКС" localSheetId="0">#REF!</definedName>
    <definedName name="ВН_АТЧ_ЭКС" localSheetId="1">#REF!</definedName>
    <definedName name="ВН_АТЧ_ЭКС">#REF!</definedName>
    <definedName name="ВН_Р" localSheetId="0">#REF!</definedName>
    <definedName name="ВН_Р" localSheetId="1">#REF!</definedName>
    <definedName name="ВН_Р">#REF!</definedName>
    <definedName name="ВН_С_ВН" localSheetId="0">#REF!</definedName>
    <definedName name="ВН_С_ВН" localSheetId="1">#REF!</definedName>
    <definedName name="ВН_С_ВН">#REF!</definedName>
    <definedName name="ВН_С_ДП" localSheetId="0">[51]Калькуляции!#REF!</definedName>
    <definedName name="ВН_С_ДП" localSheetId="1">[51]Калькуляции!#REF!</definedName>
    <definedName name="ВН_С_ДП">[51]Калькуляции!#REF!</definedName>
    <definedName name="ВН_С_ТОЛ" localSheetId="0">#REF!</definedName>
    <definedName name="ВН_С_ТОЛ" localSheetId="1">#REF!</definedName>
    <definedName name="ВН_С_ТОЛ">#REF!</definedName>
    <definedName name="ВН_С_ЭКС" localSheetId="0">#REF!</definedName>
    <definedName name="ВН_С_ЭКС" localSheetId="1">#REF!</definedName>
    <definedName name="ВН_С_ЭКС">#REF!</definedName>
    <definedName name="ВН_Т" localSheetId="0">#REF!</definedName>
    <definedName name="ВН_Т" localSheetId="1">#REF!</definedName>
    <definedName name="ВН_Т">#REF!</definedName>
    <definedName name="ВНИТ" localSheetId="0">#REF!</definedName>
    <definedName name="ВНИТ" localSheetId="1">#REF!</definedName>
    <definedName name="ВНИТ">#REF!</definedName>
    <definedName name="ВОД_ОБ" localSheetId="0">#REF!</definedName>
    <definedName name="ВОД_ОБ" localSheetId="1">#REF!</definedName>
    <definedName name="ВОД_ОБ">#REF!</definedName>
    <definedName name="ВОД_Т" localSheetId="0">#REF!</definedName>
    <definedName name="ВОД_Т" localSheetId="1">#REF!</definedName>
    <definedName name="ВОД_Т">#REF!</definedName>
    <definedName name="вода">'[53]цены цехов'!$D$5</definedName>
    <definedName name="вода_НТМК">'[53]цены цехов'!$D$10</definedName>
    <definedName name="вода_обор.">'[53]цены цехов'!$D$17</definedName>
    <definedName name="вода_свежая">'[53]цены цехов'!$D$16</definedName>
    <definedName name="водоотлив_Магн.">'[53]цены цехов'!$D$35</definedName>
    <definedName name="ВОЗ" localSheetId="0">#REF!</definedName>
    <definedName name="ВОЗ" localSheetId="1">#REF!</definedName>
    <definedName name="ВОЗ">#REF!</definedName>
    <definedName name="Волгоградэнерго">#REF!</definedName>
    <definedName name="ВСП" localSheetId="0">#REF!</definedName>
    <definedName name="ВСП" localSheetId="1">#REF!</definedName>
    <definedName name="ВСП">#REF!</definedName>
    <definedName name="ВСП1" localSheetId="0">#REF!</definedName>
    <definedName name="ВСП1" localSheetId="1">#REF!</definedName>
    <definedName name="ВСП1">#REF!</definedName>
    <definedName name="ВСП2" localSheetId="0">#REF!</definedName>
    <definedName name="ВСП2" localSheetId="1">#REF!</definedName>
    <definedName name="ВСП2">#REF!</definedName>
    <definedName name="ВСПОМОГ" localSheetId="0">#REF!</definedName>
    <definedName name="ВСПОМОГ" localSheetId="1">#REF!</definedName>
    <definedName name="ВСПОМОГ">#REF!</definedName>
    <definedName name="ВТОМ" localSheetId="0">#REF!</definedName>
    <definedName name="ВТОМ" localSheetId="1">#REF!</definedName>
    <definedName name="ВТОМ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>#REF!</definedName>
    <definedName name="г" localSheetId="0">'5'!г</definedName>
    <definedName name="г" localSheetId="1">'6.2.'!г</definedName>
    <definedName name="г">[0]!г</definedName>
    <definedName name="ГАС_Ш" localSheetId="0">#REF!</definedName>
    <definedName name="ГАС_Ш" localSheetId="1">#REF!</definedName>
    <definedName name="ГАС_Ш">#REF!</definedName>
    <definedName name="гг">#REF!</definedName>
    <definedName name="ГИД" localSheetId="0">#REF!</definedName>
    <definedName name="ГИД" localSheetId="1">#REF!</definedName>
    <definedName name="ГИД">#REF!</definedName>
    <definedName name="ГИД_ЗФА" localSheetId="0">#REF!</definedName>
    <definedName name="ГИД_ЗФА" localSheetId="1">#REF!</definedName>
    <definedName name="ГИД_ЗФА">#REF!</definedName>
    <definedName name="ГЛ" localSheetId="0">#REF!</definedName>
    <definedName name="ГЛ" localSheetId="1">#REF!</definedName>
    <definedName name="ГЛ">#REF!</definedName>
    <definedName name="ГЛ_" localSheetId="0">#REF!</definedName>
    <definedName name="ГЛ_" localSheetId="1">#REF!</definedName>
    <definedName name="ГЛ_">#REF!</definedName>
    <definedName name="ГЛ_ДП" localSheetId="0">[51]Калькуляции!#REF!</definedName>
    <definedName name="ГЛ_ДП" localSheetId="1">[51]Калькуляции!#REF!</definedName>
    <definedName name="ГЛ_ДП">[51]Калькуляции!#REF!</definedName>
    <definedName name="ГЛ_Т" localSheetId="0">#REF!</definedName>
    <definedName name="ГЛ_Т" localSheetId="1">#REF!</definedName>
    <definedName name="ГЛ_Т">#REF!</definedName>
    <definedName name="ГЛ_Ш" localSheetId="0">#REF!</definedName>
    <definedName name="ГЛ_Ш" localSheetId="1">#REF!</definedName>
    <definedName name="ГЛ_Ш">#REF!</definedName>
    <definedName name="глинозем" localSheetId="0">'5'!USD/1.701</definedName>
    <definedName name="глинозем" localSheetId="1">'6.2.'!USD/1.701</definedName>
    <definedName name="глинозем">[0]!USD/1.701</definedName>
    <definedName name="Глубина">'[66]ПФВ-0.5'!$AK$13:$AK$15</definedName>
    <definedName name="год">[67]параметры!$C$5</definedName>
    <definedName name="год1">[68]параметры!$C$3</definedName>
    <definedName name="год2">[69]параметры!$C$2</definedName>
    <definedName name="ГР" localSheetId="0">#REF!</definedName>
    <definedName name="ГР" localSheetId="1">#REF!</definedName>
    <definedName name="ГР">#REF!</definedName>
    <definedName name="график" localSheetId="0">'5'!график</definedName>
    <definedName name="график" localSheetId="1">'6.2.'!график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'[53]цены цехов'!$D$29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'[53]цены цехов'!$D$52</definedName>
    <definedName name="д" localSheetId="0">'5'!д</definedName>
    <definedName name="д" localSheetId="1">'6.2.'!д</definedName>
    <definedName name="д">[0]!д</definedName>
    <definedName name="ДАВ_ЖИД" localSheetId="0">#REF!</definedName>
    <definedName name="ДАВ_ЖИД" localSheetId="1">#REF!</definedName>
    <definedName name="ДАВ_ЖИД">#REF!</definedName>
    <definedName name="ДАВ_КАТАНКА" localSheetId="0">[51]Калькуляции!#REF!</definedName>
    <definedName name="ДАВ_КАТАНКА" localSheetId="1">[51]Калькуляции!#REF!</definedName>
    <definedName name="ДАВ_КАТАНКА">[51]Калькуляции!#REF!</definedName>
    <definedName name="ДАВ_МЕЛК" localSheetId="0">#REF!</definedName>
    <definedName name="ДАВ_МЕЛК" localSheetId="1">#REF!</definedName>
    <definedName name="ДАВ_МЕЛК">#REF!</definedName>
    <definedName name="ДАВ_СЛИТКИ" localSheetId="0">#REF!</definedName>
    <definedName name="ДАВ_СЛИТКИ" localSheetId="1">#REF!</definedName>
    <definedName name="ДАВ_СЛИТКИ">#REF!</definedName>
    <definedName name="Дав_тв" localSheetId="0">#REF!</definedName>
    <definedName name="Дав_тв" localSheetId="1">#REF!</definedName>
    <definedName name="Дав_тв">#REF!</definedName>
    <definedName name="ДАВ_ШТАН" localSheetId="0">#REF!</definedName>
    <definedName name="ДАВ_ШТАН" localSheetId="1">#REF!</definedName>
    <definedName name="ДАВ_ШТАН">#REF!</definedName>
    <definedName name="ДАВАЛЬЧЕСИЙ" localSheetId="0">#REF!</definedName>
    <definedName name="ДАВАЛЬЧЕСИЙ" localSheetId="1">#REF!</definedName>
    <definedName name="ДАВАЛЬЧЕСИЙ">#REF!</definedName>
    <definedName name="ДАВАЛЬЧЕСКИЙ" localSheetId="0">#REF!</definedName>
    <definedName name="ДАВАЛЬЧЕСКИЙ" localSheetId="1">#REF!</definedName>
    <definedName name="ДАВАЛЬЧЕСКИЙ">#REF!</definedName>
    <definedName name="Данкор2">[52]Дебиторка!$J$27</definedName>
    <definedName name="ДАТА" localSheetId="0">[58]Лист1!$A$38:$A$50</definedName>
    <definedName name="ДАТА" localSheetId="1">[58]Лист1!$A$38:$A$50</definedName>
    <definedName name="ДАТА">[59]Лист1!$A$38:$A$50</definedName>
    <definedName name="Дв" localSheetId="0">'5'!Дв</definedName>
    <definedName name="Дв" localSheetId="1">'6.2.'!Дв</definedName>
    <definedName name="Дв">[0]!Дв</definedName>
    <definedName name="ДЕК_РУБ" localSheetId="0">[51]Калькуляции!#REF!</definedName>
    <definedName name="ДЕК_РУБ" localSheetId="1">[51]Калькуляции!#REF!</definedName>
    <definedName name="ДЕК_РУБ">[51]Калькуляции!#REF!</definedName>
    <definedName name="ДЕК_Т" localSheetId="0">[51]Калькуляции!#REF!</definedName>
    <definedName name="ДЕК_Т" localSheetId="1">[51]Калькуляции!#REF!</definedName>
    <definedName name="ДЕК_Т">[51]Калькуляции!#REF!</definedName>
    <definedName name="ДЕК_ТОН" localSheetId="0">[51]Калькуляции!#REF!</definedName>
    <definedName name="ДЕК_ТОН" localSheetId="1">[51]Калькуляции!#REF!</definedName>
    <definedName name="ДЕК_ТОН">[51]Калькуляции!#REF!</definedName>
    <definedName name="декабрь" localSheetId="0">#REF!</definedName>
    <definedName name="декабрь" localSheetId="1">#REF!</definedName>
    <definedName name="декабрь">#REF!</definedName>
    <definedName name="День">'[66]ПФВ-0.5'!$AM$4:$AM$34</definedName>
    <definedName name="деф">[67]параметры!$C$6</definedName>
    <definedName name="дефлятор">[70]параметры!$C$8</definedName>
    <definedName name="ДЗО">'[70]титул БДР'!$A$18</definedName>
    <definedName name="Диаметры">'[66]ПФВ-0.5'!$AK$22:$AK$39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 localSheetId="1">#REF!</definedName>
    <definedName name="ДИЗТОПЛИВО">#REF!</definedName>
    <definedName name="ДИМА" localSheetId="0">#REF!</definedName>
    <definedName name="ДИМА" localSheetId="1">#REF!</definedName>
    <definedName name="ДИМА">#REF!</definedName>
    <definedName name="Дионис2">[52]Дебиторка!$J$15</definedName>
    <definedName name="ДИЭТ" localSheetId="0">[51]Калькуляции!#REF!</definedName>
    <definedName name="ДИЭТ" localSheetId="1">[51]Калькуляции!#REF!</definedName>
    <definedName name="ДИЭТ">[51]Калькуляции!#REF!</definedName>
    <definedName name="ДОГПЕР_АВЧСЫРЕЦ" localSheetId="0">[51]Калькуляции!#REF!</definedName>
    <definedName name="ДОГПЕР_АВЧСЫРЕЦ" localSheetId="1">[51]Калькуляции!#REF!</definedName>
    <definedName name="ДОГПЕР_АВЧСЫРЕЦ">[51]Калькуляции!#REF!</definedName>
    <definedName name="ДОГПЕР_СЫРЕЦ" localSheetId="0">[51]Калькуляции!#REF!</definedName>
    <definedName name="ДОГПЕР_СЫРЕЦ" localSheetId="1">[51]Калькуляции!#REF!</definedName>
    <definedName name="ДОГПЕР_СЫРЕЦ">[51]Калькуляции!#REF!</definedName>
    <definedName name="Доллар" localSheetId="0">[71]Оборудование_стоим!#REF!</definedName>
    <definedName name="Доллар" localSheetId="1">[71]Оборудование_стоим!#REF!</definedName>
    <definedName name="Доллар">[71]Оборудование_стоим!#REF!</definedName>
    <definedName name="доля_проч_ф" localSheetId="0">#REF!</definedName>
    <definedName name="доля_проч_ф" localSheetId="1">#REF!</definedName>
    <definedName name="доля_проч_ф">#REF!</definedName>
    <definedName name="доля_прочая" localSheetId="0">#REF!</definedName>
    <definedName name="доля_прочая" localSheetId="1">#REF!</definedName>
    <definedName name="доля_прочая">#REF!</definedName>
    <definedName name="доля_прочая_98_ав" localSheetId="0">#REF!</definedName>
    <definedName name="доля_прочая_98_ав" localSheetId="1">#REF!</definedName>
    <definedName name="доля_прочая_98_ав">#REF!</definedName>
    <definedName name="доля_прочая_ав" localSheetId="0">#REF!</definedName>
    <definedName name="доля_прочая_ав" localSheetId="1">#REF!</definedName>
    <definedName name="доля_прочая_ав">#REF!</definedName>
    <definedName name="доля_прочая_ф" localSheetId="0">#REF!</definedName>
    <definedName name="доля_прочая_ф" localSheetId="1">#REF!</definedName>
    <definedName name="доля_прочая_ф">#REF!</definedName>
    <definedName name="доля_т_ф" localSheetId="0">#REF!</definedName>
    <definedName name="доля_т_ф" localSheetId="1">#REF!</definedName>
    <definedName name="доля_т_ф">#REF!</definedName>
    <definedName name="доля_теп_1" localSheetId="0">#REF!</definedName>
    <definedName name="доля_теп_1" localSheetId="1">#REF!</definedName>
    <definedName name="доля_теп_1">#REF!</definedName>
    <definedName name="доля_теп_2" localSheetId="0">#REF!</definedName>
    <definedName name="доля_теп_2" localSheetId="1">#REF!</definedName>
    <definedName name="доля_теп_2">#REF!</definedName>
    <definedName name="доля_теп_3" localSheetId="0">#REF!</definedName>
    <definedName name="доля_теп_3" localSheetId="1">#REF!</definedName>
    <definedName name="доля_теп_3">#REF!</definedName>
    <definedName name="доля_тепло">#REF!</definedName>
    <definedName name="доля_эл_1" localSheetId="0">#REF!</definedName>
    <definedName name="доля_эл_1" localSheetId="1">#REF!</definedName>
    <definedName name="доля_эл_1">#REF!</definedName>
    <definedName name="доля_эл_2" localSheetId="0">#REF!</definedName>
    <definedName name="доля_эл_2" localSheetId="1">#REF!</definedName>
    <definedName name="доля_эл_2">#REF!</definedName>
    <definedName name="доля_эл_3" localSheetId="0">#REF!</definedName>
    <definedName name="доля_эл_3" localSheetId="1">#REF!</definedName>
    <definedName name="доля_эл_3">#REF!</definedName>
    <definedName name="доля_эл_ф" localSheetId="0">#REF!</definedName>
    <definedName name="доля_эл_ф" localSheetId="1">#REF!</definedName>
    <definedName name="доля_эл_ф">#REF!</definedName>
    <definedName name="доля_электра" localSheetId="0">#REF!</definedName>
    <definedName name="доля_электра" localSheetId="1">#REF!</definedName>
    <definedName name="доля_электра">#REF!</definedName>
    <definedName name="доля_электра_99" localSheetId="0">#REF!</definedName>
    <definedName name="доля_электра_99" localSheetId="1">#REF!</definedName>
    <definedName name="доля_электра_99">#REF!</definedName>
    <definedName name="е" localSheetId="0">'5'!е</definedName>
    <definedName name="е" localSheetId="1">'6.2.'!е</definedName>
    <definedName name="е">[0]!е</definedName>
    <definedName name="ЕСН" localSheetId="0">[74]Макро!$B$4</definedName>
    <definedName name="ЕСН" localSheetId="1">[74]Макро!$B$4</definedName>
    <definedName name="ЕСН">[75]Макро!$B$4</definedName>
    <definedName name="ж" localSheetId="0">'5'!ж</definedName>
    <definedName name="ж" localSheetId="1">'6.2.'!ж</definedName>
    <definedName name="ж">[0]!ж</definedName>
    <definedName name="жжжжжжж" localSheetId="0">'5'!жжжжжжж</definedName>
    <definedName name="жжжжжжж" localSheetId="1">'6.2.'!жжжжжжж</definedName>
    <definedName name="жжжжжжж">[0]!жжжжжжж</definedName>
    <definedName name="ЖИДКИЙ" localSheetId="0">#REF!</definedName>
    <definedName name="ЖИДКИЙ" localSheetId="1">#REF!</definedName>
    <definedName name="ЖИДКИЙ">#REF!</definedName>
    <definedName name="з" localSheetId="0">'5'!з</definedName>
    <definedName name="з" localSheetId="1">'6.2.'!з</definedName>
    <definedName name="з">[0]!з</definedName>
    <definedName name="З0" localSheetId="0">#REF!</definedName>
    <definedName name="З0" localSheetId="1">#REF!</definedName>
    <definedName name="З0">#REF!</definedName>
    <definedName name="З1" localSheetId="0">#REF!</definedName>
    <definedName name="З1" localSheetId="1">#REF!</definedName>
    <definedName name="З1">#REF!</definedName>
    <definedName name="З10" localSheetId="0">#REF!</definedName>
    <definedName name="З10" localSheetId="1">#REF!</definedName>
    <definedName name="З10">#REF!</definedName>
    <definedName name="З11" localSheetId="0">#REF!</definedName>
    <definedName name="З11" localSheetId="1">#REF!</definedName>
    <definedName name="З11">#REF!</definedName>
    <definedName name="З12" localSheetId="0">#REF!</definedName>
    <definedName name="З12" localSheetId="1">#REF!</definedName>
    <definedName name="З12">#REF!</definedName>
    <definedName name="З13" localSheetId="0">#REF!</definedName>
    <definedName name="З13" localSheetId="1">#REF!</definedName>
    <definedName name="З13">#REF!</definedName>
    <definedName name="З14" localSheetId="0">#REF!</definedName>
    <definedName name="З14" localSheetId="1">#REF!</definedName>
    <definedName name="З14">#REF!</definedName>
    <definedName name="З2" localSheetId="0">#REF!</definedName>
    <definedName name="З2" localSheetId="1">#REF!</definedName>
    <definedName name="З2">#REF!</definedName>
    <definedName name="З3" localSheetId="0">#REF!</definedName>
    <definedName name="З3" localSheetId="1">#REF!</definedName>
    <definedName name="З3">#REF!</definedName>
    <definedName name="З4" localSheetId="0">#REF!</definedName>
    <definedName name="З4" localSheetId="1">#REF!</definedName>
    <definedName name="З4">#REF!</definedName>
    <definedName name="З5" localSheetId="0">#REF!</definedName>
    <definedName name="З5" localSheetId="1">#REF!</definedName>
    <definedName name="З5">#REF!</definedName>
    <definedName name="З6" localSheetId="0">#REF!</definedName>
    <definedName name="З6" localSheetId="1">#REF!</definedName>
    <definedName name="З6">#REF!</definedName>
    <definedName name="З7" localSheetId="0">#REF!</definedName>
    <definedName name="З7" localSheetId="1">#REF!</definedName>
    <definedName name="З7">#REF!</definedName>
    <definedName name="З8" localSheetId="0">#REF!</definedName>
    <definedName name="З8" localSheetId="1">#REF!</definedName>
    <definedName name="З8">#REF!</definedName>
    <definedName name="З81" localSheetId="0">[51]Калькуляции!#REF!</definedName>
    <definedName name="З81" localSheetId="1">[51]Калькуляции!#REF!</definedName>
    <definedName name="З81">[51]Калькуляции!#REF!</definedName>
    <definedName name="З9" localSheetId="0">#REF!</definedName>
    <definedName name="З9" localSheetId="1">#REF!</definedName>
    <definedName name="З9">#REF!</definedName>
    <definedName name="_xlnm.Print_Titles" localSheetId="0">'5'!$17:$19</definedName>
    <definedName name="_xlnm.Print_Titles" localSheetId="1">#N/A</definedName>
    <definedName name="_xlnm.Print_Titles">#N/A</definedName>
    <definedName name="ЗАРПЛАТА" localSheetId="0">#REF!</definedName>
    <definedName name="ЗАРПЛАТА" localSheetId="1">#REF!</definedName>
    <definedName name="ЗАРПЛАТА">#REF!</definedName>
    <definedName name="ззззз" localSheetId="0">#REF!</definedName>
    <definedName name="ззззз" localSheetId="1">#REF!</definedName>
    <definedName name="ззззз">#REF!</definedName>
    <definedName name="ззззззззззззззззззззз" localSheetId="0">'5'!ззззззззззззззззззззз</definedName>
    <definedName name="ззззззззззззззззззззз" localSheetId="1">'6.2.'!ззззззззззззззззззззз</definedName>
    <definedName name="ззззззззззззззззззззз">[0]!ззззззззззззззззззззз</definedName>
    <definedName name="ЗКР" localSheetId="0">[51]Калькуляции!#REF!</definedName>
    <definedName name="ЗКР" localSheetId="1">[51]Калькуляции!#REF!</definedName>
    <definedName name="ЗКР">[51]Калькуляции!#REF!</definedName>
    <definedName name="ЗП1">[76]Лист13!$A$2</definedName>
    <definedName name="ЗП2">[76]Лист13!$B$2</definedName>
    <definedName name="ЗП3">[76]Лист13!$C$2</definedName>
    <definedName name="ЗП4">[76]Лист13!$D$2</definedName>
    <definedName name="и" localSheetId="0">'5'!и</definedName>
    <definedName name="и" localSheetId="1">'6.2.'!и</definedName>
    <definedName name="и">[0]!и</definedName>
    <definedName name="й" localSheetId="0">'5'!й</definedName>
    <definedName name="й" localSheetId="1">'6.2.'!й</definedName>
    <definedName name="й">[0]!й</definedName>
    <definedName name="ИЗВ_М" localSheetId="0">#REF!</definedName>
    <definedName name="ИЗВ_М" localSheetId="1">#REF!</definedName>
    <definedName name="ИЗВ_М">#REF!</definedName>
    <definedName name="ИЗМНЗП_АВЧ" localSheetId="0">#REF!</definedName>
    <definedName name="ИЗМНЗП_АВЧ" localSheetId="1">#REF!</definedName>
    <definedName name="ИЗМНЗП_АВЧ">#REF!</definedName>
    <definedName name="ИЗМНЗП_АТЧ" localSheetId="0">#REF!</definedName>
    <definedName name="ИЗМНЗП_АТЧ" localSheetId="1">#REF!</definedName>
    <definedName name="ИЗМНЗП_АТЧ">#REF!</definedName>
    <definedName name="ии">#REF!</definedName>
    <definedName name="йй" localSheetId="0">'5'!йй</definedName>
    <definedName name="йй" localSheetId="1">'6.2.'!йй</definedName>
    <definedName name="йй">[0]!йй</definedName>
    <definedName name="ййййййййййййй" localSheetId="0">'5'!ййййййййййййй</definedName>
    <definedName name="ййййййййййййй" localSheetId="1">'6.2.'!ййййййййййййй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[52]Дебиторка!$J$16</definedName>
    <definedName name="ИТВСП" localSheetId="0">#REF!</definedName>
    <definedName name="ИТВСП" localSheetId="1">#REF!</definedName>
    <definedName name="ИТВСП">#REF!</definedName>
    <definedName name="ИТСЫР" localSheetId="0">#REF!</definedName>
    <definedName name="ИТСЫР" localSheetId="1">#REF!</definedName>
    <definedName name="ИТСЫР">#REF!</definedName>
    <definedName name="ИТТР" localSheetId="0">#REF!</definedName>
    <definedName name="ИТТР" localSheetId="1">#REF!</definedName>
    <definedName name="ИТТР">#REF!</definedName>
    <definedName name="ИТЭН" localSheetId="0">#REF!</definedName>
    <definedName name="ИТЭН" localSheetId="1">#REF!</definedName>
    <definedName name="ИТЭН">#REF!</definedName>
    <definedName name="ЙЦУ" localSheetId="0">#REF!</definedName>
    <definedName name="ЙЦУ" localSheetId="1">#REF!</definedName>
    <definedName name="ЙЦУ">#REF!</definedName>
    <definedName name="ИЮЛ_РУБ" localSheetId="0">[51]Калькуляции!#REF!</definedName>
    <definedName name="ИЮЛ_РУБ" localSheetId="1">[51]Калькуляции!#REF!</definedName>
    <definedName name="ИЮЛ_РУБ">[51]Калькуляции!#REF!</definedName>
    <definedName name="ИЮЛ_ТОН" localSheetId="0">[51]Калькуляции!#REF!</definedName>
    <definedName name="ИЮЛ_ТОН" localSheetId="1">[51]Калькуляции!#REF!</definedName>
    <definedName name="ИЮЛ_ТОН">[51]Калькуляции!#REF!</definedName>
    <definedName name="июль" localSheetId="0">#REF!</definedName>
    <definedName name="июль" localSheetId="1">#REF!</definedName>
    <definedName name="июль">#REF!</definedName>
    <definedName name="ИЮН_РУБ" localSheetId="0">#REF!</definedName>
    <definedName name="ИЮН_РУБ" localSheetId="1">#REF!</definedName>
    <definedName name="ИЮН_РУБ">#REF!</definedName>
    <definedName name="ИЮН_ТОН" localSheetId="0">#REF!</definedName>
    <definedName name="ИЮН_ТОН" localSheetId="1">#REF!</definedName>
    <definedName name="ИЮН_ТОН">#REF!</definedName>
    <definedName name="июнь" localSheetId="0">#REF!</definedName>
    <definedName name="июнь" localSheetId="1">#REF!</definedName>
    <definedName name="июнь">#REF!</definedName>
    <definedName name="к" localSheetId="0">'5'!к</definedName>
    <definedName name="к" localSheetId="1">'6.2.'!к</definedName>
    <definedName name="к">[0]!к</definedName>
    <definedName name="К_СЫР" localSheetId="0">#REF!</definedName>
    <definedName name="К_СЫР" localSheetId="1">#REF!</definedName>
    <definedName name="К_СЫР">#REF!</definedName>
    <definedName name="К_СЫР_ТОЛ" localSheetId="0">[51]Калькуляции!#REF!</definedName>
    <definedName name="К_СЫР_ТОЛ" localSheetId="1">[51]Калькуляции!#REF!</definedName>
    <definedName name="К_СЫР_ТОЛ">[51]Калькуляции!#REF!</definedName>
    <definedName name="К2_РУБ" localSheetId="0">[51]Калькуляции!#REF!</definedName>
    <definedName name="К2_РУБ" localSheetId="1">[51]Калькуляции!#REF!</definedName>
    <definedName name="К2_РУБ">[51]Калькуляции!#REF!</definedName>
    <definedName name="К2_ТОН" localSheetId="0">[51]Калькуляции!#REF!</definedName>
    <definedName name="К2_ТОН" localSheetId="1">[51]Калькуляции!#REF!</definedName>
    <definedName name="К2_ТОН">[51]Калькуляции!#REF!</definedName>
    <definedName name="КАТАНКА" localSheetId="0">[51]Калькуляции!#REF!</definedName>
    <definedName name="КАТАНКА" localSheetId="1">[51]Калькуляции!#REF!</definedName>
    <definedName name="КАТАНКА">[51]Калькуляции!#REF!</definedName>
    <definedName name="КАТАНКА_КРАМЗ" localSheetId="0">[51]Калькуляции!#REF!</definedName>
    <definedName name="КАТАНКА_КРАМЗ" localSheetId="1">[51]Калькуляции!#REF!</definedName>
    <definedName name="КАТАНКА_КРАМЗ">[51]Калькуляции!#REF!</definedName>
    <definedName name="КБОР" localSheetId="0">[51]Калькуляции!#REF!</definedName>
    <definedName name="КБОР" localSheetId="1">[51]Калькуляции!#REF!</definedName>
    <definedName name="КБОР">[51]Калькуляции!#REF!</definedName>
    <definedName name="КВ1_РУБ" localSheetId="0">#REF!</definedName>
    <definedName name="КВ1_РУБ" localSheetId="1">#REF!</definedName>
    <definedName name="КВ1_РУБ">#REF!</definedName>
    <definedName name="КВ1_ТОН" localSheetId="0">#REF!</definedName>
    <definedName name="КВ1_ТОН" localSheetId="1">#REF!</definedName>
    <definedName name="КВ1_ТОН">#REF!</definedName>
    <definedName name="КВ2_РУБ" localSheetId="0">#REF!</definedName>
    <definedName name="КВ2_РУБ" localSheetId="1">#REF!</definedName>
    <definedName name="КВ2_РУБ">#REF!</definedName>
    <definedName name="КВ2_ТОН" localSheetId="0">#REF!</definedName>
    <definedName name="КВ2_ТОН" localSheetId="1">#REF!</definedName>
    <definedName name="КВ2_ТОН">#REF!</definedName>
    <definedName name="КВ3_РУБ" localSheetId="0">#REF!</definedName>
    <definedName name="КВ3_РУБ" localSheetId="1">#REF!</definedName>
    <definedName name="КВ3_РУБ">#REF!</definedName>
    <definedName name="КВ3_ТОН" localSheetId="0">#REF!</definedName>
    <definedName name="КВ3_ТОН" localSheetId="1">#REF!</definedName>
    <definedName name="КВ3_ТОН">#REF!</definedName>
    <definedName name="КВ4_РУБ" localSheetId="0">#REF!</definedName>
    <definedName name="КВ4_РУБ" localSheetId="1">#REF!</definedName>
    <definedName name="КВ4_РУБ">#REF!</definedName>
    <definedName name="КВ4_ТОН" localSheetId="0">#REF!</definedName>
    <definedName name="КВ4_ТОН" localSheetId="1">#REF!</definedName>
    <definedName name="КВ4_ТОН">#REF!</definedName>
    <definedName name="КД_">'[3]Прочие доходы и расходы'!$D$82:$D$115</definedName>
    <definedName name="ке" localSheetId="0">'5'!ке</definedName>
    <definedName name="ке" localSheetId="1">'6.2.'!ке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'[53]цены цехов'!$D$14</definedName>
    <definedName name="кл" localSheetId="0">'[78]Объекты (показатели)'!#REF!</definedName>
    <definedName name="кл" localSheetId="1">'[78]Объекты (показатели)'!#REF!</definedName>
    <definedName name="кл">#REF!</definedName>
    <definedName name="КнязьРюрик2">[52]Дебиторка!$J$18</definedName>
    <definedName name="код" localSheetId="0">#REF!</definedName>
    <definedName name="код" localSheetId="1">#REF!</definedName>
    <definedName name="код">#REF!</definedName>
    <definedName name="КОД_">'[3]Прочие доходы и расходы'!$E$82:$E$115</definedName>
    <definedName name="КОД_2">'[3]Форма 2(год)'!$C$8:$C$48</definedName>
    <definedName name="код1" localSheetId="0">#REF!</definedName>
    <definedName name="код1" localSheetId="1">#REF!</definedName>
    <definedName name="код1">#REF!</definedName>
    <definedName name="КОК_ПРОК" localSheetId="0">#REF!</definedName>
    <definedName name="КОК_ПРОК" localSheetId="1">#REF!</definedName>
    <definedName name="КОК_ПРОК">#REF!</definedName>
    <definedName name="КОМПЛЕКСНЫЙ" localSheetId="0">[51]Калькуляции!#REF!</definedName>
    <definedName name="КОМПЛЕКСНЫЙ" localSheetId="1">[51]Калькуляции!#REF!</definedName>
    <definedName name="КОМПЛЕКСНЫЙ">[51]Калькуляции!#REF!</definedName>
    <definedName name="Комплексы">'[66]ПФВ-0.5'!$AJ$4:$AJ$10</definedName>
    <definedName name="КОРК_7" localSheetId="0">#REF!</definedName>
    <definedName name="КОРК_7" localSheetId="1">#REF!</definedName>
    <definedName name="КОРК_7">#REF!</definedName>
    <definedName name="КОРК_АВЧ" localSheetId="0">#REF!</definedName>
    <definedName name="КОРК_АВЧ" localSheetId="1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 localSheetId="0">#REF!</definedName>
    <definedName name="коэф1" localSheetId="1">#REF!</definedName>
    <definedName name="коэф1">#REF!</definedName>
    <definedName name="коэф2" localSheetId="0">#REF!</definedName>
    <definedName name="коэф2" localSheetId="1">#REF!</definedName>
    <definedName name="коэф2">#REF!</definedName>
    <definedName name="коэф3" localSheetId="0">#REF!</definedName>
    <definedName name="коэф3" localSheetId="1">#REF!</definedName>
    <definedName name="коэф3">#REF!</definedName>
    <definedName name="коэф4" localSheetId="0">#REF!</definedName>
    <definedName name="коэф4" localSheetId="1">#REF!</definedName>
    <definedName name="коэф4">#REF!</definedName>
    <definedName name="КПП" localSheetId="0">#REF!</definedName>
    <definedName name="КПП" localSheetId="1">#REF!</definedName>
    <definedName name="КПП">#REF!</definedName>
    <definedName name="кр">#REF!</definedName>
    <definedName name="КР_" localSheetId="0">#REF!</definedName>
    <definedName name="КР_" localSheetId="1">#REF!</definedName>
    <definedName name="КР_">#REF!</definedName>
    <definedName name="КР_10" localSheetId="0">#REF!</definedName>
    <definedName name="КР_10" localSheetId="1">#REF!</definedName>
    <definedName name="КР_10">#REF!</definedName>
    <definedName name="КР_2ЦЕХ" localSheetId="0">#REF!</definedName>
    <definedName name="КР_2ЦЕХ" localSheetId="1">#REF!</definedName>
    <definedName name="КР_2ЦЕХ">#REF!</definedName>
    <definedName name="КР_7" localSheetId="0">#REF!</definedName>
    <definedName name="КР_7" localSheetId="1">#REF!</definedName>
    <definedName name="КР_7">#REF!</definedName>
    <definedName name="КР_8" localSheetId="0">#REF!</definedName>
    <definedName name="КР_8" localSheetId="1">#REF!</definedName>
    <definedName name="КР_8">#REF!</definedName>
    <definedName name="кр_до165" localSheetId="0">#REF!</definedName>
    <definedName name="кр_до165" localSheetId="1">#REF!</definedName>
    <definedName name="кр_до165">#REF!</definedName>
    <definedName name="КР_КРАМЗ" localSheetId="0">#REF!</definedName>
    <definedName name="КР_КРАМЗ" localSheetId="1">#REF!</definedName>
    <definedName name="КР_КРАМЗ">#REF!</definedName>
    <definedName name="КР_ЛОК" localSheetId="0">[51]Калькуляции!#REF!</definedName>
    <definedName name="КР_ЛОК" localSheetId="1">[51]Калькуляции!#REF!</definedName>
    <definedName name="КР_ЛОК">[51]Калькуляции!#REF!</definedName>
    <definedName name="КР_ЛОК_8" localSheetId="0">[51]Калькуляции!#REF!</definedName>
    <definedName name="КР_ЛОК_8" localSheetId="1">[51]Калькуляции!#REF!</definedName>
    <definedName name="КР_ЛОК_8">[51]Калькуляции!#REF!</definedName>
    <definedName name="КР_ОБАН" localSheetId="0">#REF!</definedName>
    <definedName name="КР_ОБАН" localSheetId="1">#REF!</definedName>
    <definedName name="КР_ОБАН">#REF!</definedName>
    <definedName name="кр_с8б" localSheetId="0">#REF!</definedName>
    <definedName name="кр_с8б" localSheetId="1">#REF!</definedName>
    <definedName name="кр_с8б">#REF!</definedName>
    <definedName name="КР_С8БМ" localSheetId="0">#REF!</definedName>
    <definedName name="КР_С8БМ" localSheetId="1">#REF!</definedName>
    <definedName name="КР_С8БМ">#REF!</definedName>
    <definedName name="КР_СУМ" localSheetId="0">#REF!</definedName>
    <definedName name="КР_СУМ" localSheetId="1">#REF!</definedName>
    <definedName name="КР_СУМ">#REF!</definedName>
    <definedName name="КР_Ф" localSheetId="0">#REF!</definedName>
    <definedName name="КР_Ф" localSheetId="1">#REF!</definedName>
    <definedName name="КР_Ф">#REF!</definedName>
    <definedName name="КР_ЦЕХА" localSheetId="0">[51]Калькуляции!#REF!</definedName>
    <definedName name="КР_ЦЕХА" localSheetId="1">[51]Калькуляции!#REF!</definedName>
    <definedName name="КР_ЦЕХА">[51]Калькуляции!#REF!</definedName>
    <definedName name="КР_ЭЮ" localSheetId="0">[51]Калькуляции!#REF!</definedName>
    <definedName name="КР_ЭЮ" localSheetId="1">[51]Калькуляции!#REF!</definedName>
    <definedName name="КР_ЭЮ">[51]Калькуляции!#REF!</definedName>
    <definedName name="КРЕМНИЙ" localSheetId="0">[51]Калькуляции!#REF!</definedName>
    <definedName name="КРЕМНИЙ" localSheetId="1">[51]Калькуляции!#REF!</definedName>
    <definedName name="КРЕМНИЙ">[51]Калькуляции!#REF!</definedName>
    <definedName name="_xlnm.Criteria" localSheetId="0">[81]Données!#REF!</definedName>
    <definedName name="_xlnm.Criteria" localSheetId="1">[81]Données!#REF!</definedName>
    <definedName name="_xlnm.Criteria">[82]Données!#REF!</definedName>
    <definedName name="КрПроцент">#REF!</definedName>
    <definedName name="КРУПН_КРАМЗ" localSheetId="0">#REF!</definedName>
    <definedName name="КРУПН_КРАМЗ" localSheetId="1">#REF!</definedName>
    <definedName name="КРУПН_КРАМЗ">#REF!</definedName>
    <definedName name="кур">#REF!</definedName>
    <definedName name="Курс" localSheetId="0">#REF!</definedName>
    <definedName name="Курс" localSheetId="1">#REF!</definedName>
    <definedName name="Курс">#REF!</definedName>
    <definedName name="КурсУЕ" localSheetId="0">#REF!</definedName>
    <definedName name="КурсУЕ" localSheetId="1">#REF!</definedName>
    <definedName name="КурсУЕ">#REF!</definedName>
    <definedName name="л" localSheetId="0">'5'!л</definedName>
    <definedName name="л" localSheetId="1">'6.2.'!л</definedName>
    <definedName name="л">[0]!л</definedName>
    <definedName name="ЛИГ_АЛ_М" localSheetId="0">[51]Калькуляции!#REF!</definedName>
    <definedName name="ЛИГ_АЛ_М" localSheetId="1">[51]Калькуляции!#REF!</definedName>
    <definedName name="ЛИГ_АЛ_М">[51]Калькуляции!#REF!</definedName>
    <definedName name="ЛИГ_БР_ТИ" localSheetId="0">[51]Калькуляции!#REF!</definedName>
    <definedName name="ЛИГ_БР_ТИ" localSheetId="1">[51]Калькуляции!#REF!</definedName>
    <definedName name="ЛИГ_БР_ТИ">[51]Калькуляции!#REF!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'5'!м</definedName>
    <definedName name="м" localSheetId="1">'6.2.'!м</definedName>
    <definedName name="м">[0]!м</definedName>
    <definedName name="МАГНИЙ" localSheetId="0">[51]Калькуляции!#REF!</definedName>
    <definedName name="МАГНИЙ" localSheetId="1">[51]Калькуляции!#REF!</definedName>
    <definedName name="МАГНИЙ">[51]Калькуляции!#REF!</definedName>
    <definedName name="май" localSheetId="0">#REF!</definedName>
    <definedName name="май" localSheetId="1">#REF!</definedName>
    <definedName name="май">#REF!</definedName>
    <definedName name="МАЙ_РУБ" localSheetId="0">#REF!</definedName>
    <definedName name="МАЙ_РУБ" localSheetId="1">#REF!</definedName>
    <definedName name="МАЙ_РУБ">#REF!</definedName>
    <definedName name="МАЙ_ТОН" localSheetId="0">#REF!</definedName>
    <definedName name="МАЙ_ТОН" localSheetId="1">#REF!</definedName>
    <definedName name="МАЙ_ТОН">#REF!</definedName>
    <definedName name="МАР_РУБ" localSheetId="0">#REF!</definedName>
    <definedName name="МАР_РУБ" localSheetId="1">#REF!</definedName>
    <definedName name="МАР_РУБ">#REF!</definedName>
    <definedName name="МАР_ТОН" localSheetId="0">#REF!</definedName>
    <definedName name="МАР_ТОН" localSheetId="1">#REF!</definedName>
    <definedName name="МАР_ТОН">#REF!</definedName>
    <definedName name="МАРГ_ЛИГ" localSheetId="0">[51]Калькуляции!#REF!</definedName>
    <definedName name="МАРГ_ЛИГ" localSheetId="1">[51]Калькуляции!#REF!</definedName>
    <definedName name="МАРГ_ЛИГ">[51]Калькуляции!#REF!</definedName>
    <definedName name="МАРГ_ЛИГ_ДП" localSheetId="0">#REF!</definedName>
    <definedName name="МАРГ_ЛИГ_ДП" localSheetId="1">#REF!</definedName>
    <definedName name="МАРГ_ЛИГ_ДП">#REF!</definedName>
    <definedName name="МАРГ_ЛИГ_СТ" localSheetId="0">[51]Калькуляции!#REF!</definedName>
    <definedName name="МАРГ_ЛИГ_СТ" localSheetId="1">[51]Калькуляции!#REF!</definedName>
    <definedName name="МАРГ_ЛИГ_СТ">[51]Калькуляции!#REF!</definedName>
    <definedName name="март" localSheetId="0">#REF!</definedName>
    <definedName name="март" localSheetId="1">#REF!</definedName>
    <definedName name="март">#REF!</definedName>
    <definedName name="масло">'[86]масла,литры'!#REF!</definedName>
    <definedName name="Материалы">'[66]ПФВ-0.5'!$AG$26:$AG$33</definedName>
    <definedName name="МЕД" localSheetId="0">#REF!</definedName>
    <definedName name="МЕД" localSheetId="1">#REF!</definedName>
    <definedName name="МЕД">#REF!</definedName>
    <definedName name="МЕД_" localSheetId="0">#REF!</definedName>
    <definedName name="МЕД_" localSheetId="1">#REF!</definedName>
    <definedName name="МЕД_">#REF!</definedName>
    <definedName name="МЕЛ_СУМ" localSheetId="0">#REF!</definedName>
    <definedName name="МЕЛ_СУМ" localSheetId="1">#REF!</definedName>
    <definedName name="МЕЛ_СУМ">#REF!</definedName>
    <definedName name="Место">'[66]ПФВ-0.5'!$AK$18:$AK$19</definedName>
    <definedName name="МЕСЯЦЫ" localSheetId="0">[87]Январь!#REF!</definedName>
    <definedName name="МЕСЯЦЫ" localSheetId="1">[87]Январь!#REF!</definedName>
    <definedName name="МЕСЯЦЫ">[86]Январь!#REF!</definedName>
    <definedName name="Мет_собс" localSheetId="0">#REF!</definedName>
    <definedName name="Мет_собс" localSheetId="1">#REF!</definedName>
    <definedName name="Мет_собс">#REF!</definedName>
    <definedName name="Мет_ЭЛЦ3" localSheetId="0">#REF!</definedName>
    <definedName name="Мет_ЭЛЦ3" localSheetId="1">#REF!</definedName>
    <definedName name="Мет_ЭЛЦ3">#REF!</definedName>
    <definedName name="Метроном2">[52]Дебиторка!$J$14</definedName>
    <definedName name="мехцех_РМП">'[53]цены цехов'!$D$26</definedName>
    <definedName name="МЛИГ_АМ" localSheetId="0">[51]Калькуляции!#REF!</definedName>
    <definedName name="МЛИГ_АМ" localSheetId="1">[51]Калькуляции!#REF!</definedName>
    <definedName name="МЛИГ_АМ">[51]Калькуляции!#REF!</definedName>
    <definedName name="МЛИГ_ЭЛ" localSheetId="0">[51]Калькуляции!#REF!</definedName>
    <definedName name="МЛИГ_ЭЛ" localSheetId="1">[51]Калькуляции!#REF!</definedName>
    <definedName name="МЛИГ_ЭЛ">[51]Калькуляции!#REF!</definedName>
    <definedName name="МнНДС" localSheetId="0">#REF!</definedName>
    <definedName name="МнНДС" localSheetId="1">#REF!</definedName>
    <definedName name="МнНДС">#REF!</definedName>
    <definedName name="МС6_РУБ" localSheetId="0">[51]Калькуляции!#REF!</definedName>
    <definedName name="МС6_РУБ" localSheetId="1">[51]Калькуляции!#REF!</definedName>
    <definedName name="МС6_РУБ">[51]Калькуляции!#REF!</definedName>
    <definedName name="МС6_ТОН" localSheetId="0">[51]Калькуляции!#REF!</definedName>
    <definedName name="МС6_ТОН" localSheetId="1">[51]Калькуляции!#REF!</definedName>
    <definedName name="МС6_ТОН">[51]Калькуляции!#REF!</definedName>
    <definedName name="МС9_РУБ" localSheetId="0">[51]Калькуляции!#REF!</definedName>
    <definedName name="МС9_РУБ" localSheetId="1">[51]Калькуляции!#REF!</definedName>
    <definedName name="МС9_РУБ">[51]Калькуляции!#REF!</definedName>
    <definedName name="МС9_ТОН" localSheetId="0">[51]Калькуляции!#REF!</definedName>
    <definedName name="МС9_ТОН" localSheetId="1">[51]Калькуляции!#REF!</definedName>
    <definedName name="МС9_ТОН">[51]Калькуляции!#REF!</definedName>
    <definedName name="мым" localSheetId="0">'5'!мым</definedName>
    <definedName name="мым" localSheetId="1">'6.2.'!мым</definedName>
    <definedName name="мым">[0]!мым</definedName>
    <definedName name="н" localSheetId="0">'5'!н</definedName>
    <definedName name="н" localSheetId="1">'6.2.'!н</definedName>
    <definedName name="н">[0]!н</definedName>
    <definedName name="Н_2ЦЕХ_СКАЛ" localSheetId="0">#REF!</definedName>
    <definedName name="Н_2ЦЕХ_СКАЛ" localSheetId="1">#REF!</definedName>
    <definedName name="Н_2ЦЕХ_СКАЛ">#REF!</definedName>
    <definedName name="Н_АЛФ" localSheetId="0">#REF!</definedName>
    <definedName name="Н_АЛФ" localSheetId="1">#REF!</definedName>
    <definedName name="Н_АЛФ">#REF!</definedName>
    <definedName name="Н_АМ_МЛ" localSheetId="0">[51]Калькуляции!#REF!</definedName>
    <definedName name="Н_АМ_МЛ" localSheetId="1">[51]Калькуляции!#REF!</definedName>
    <definedName name="Н_АМ_МЛ">[51]Калькуляции!#REF!</definedName>
    <definedName name="Н_АНБЛ" localSheetId="0">#REF!</definedName>
    <definedName name="Н_АНБЛ" localSheetId="1">#REF!</definedName>
    <definedName name="Н_АНБЛ">#REF!</definedName>
    <definedName name="Н_АНБЛ_В" localSheetId="0">[51]Калькуляции!#REF!</definedName>
    <definedName name="Н_АНБЛ_В" localSheetId="1">[51]Калькуляции!#REF!</definedName>
    <definedName name="Н_АНБЛ_В">[51]Калькуляции!#REF!</definedName>
    <definedName name="Н_АНБЛ_Т" localSheetId="0">[51]Калькуляции!#REF!</definedName>
    <definedName name="Н_АНБЛ_Т" localSheetId="1">[51]Калькуляции!#REF!</definedName>
    <definedName name="Н_АНБЛ_Т">[51]Калькуляции!#REF!</definedName>
    <definedName name="Н_АФ_МЛ" localSheetId="0">[51]Калькуляции!#REF!</definedName>
    <definedName name="Н_АФ_МЛ" localSheetId="1">[51]Калькуляции!#REF!</definedName>
    <definedName name="Н_АФ_МЛ">[51]Калькуляции!#REF!</definedName>
    <definedName name="Н_ВАЛФ" localSheetId="0">#REF!</definedName>
    <definedName name="Н_ВАЛФ" localSheetId="1">#REF!</definedName>
    <definedName name="Н_ВАЛФ">#REF!</definedName>
    <definedName name="Н_ВГР" localSheetId="0">#REF!</definedName>
    <definedName name="Н_ВГР" localSheetId="1">#REF!</definedName>
    <definedName name="Н_ВГР">#REF!</definedName>
    <definedName name="Н_ВКРСВ" localSheetId="0">#REF!</definedName>
    <definedName name="Н_ВКРСВ" localSheetId="1">#REF!</definedName>
    <definedName name="Н_ВКРСВ">#REF!</definedName>
    <definedName name="Н_ВМЕДЬ" localSheetId="0">#REF!</definedName>
    <definedName name="Н_ВМЕДЬ" localSheetId="1">#REF!</definedName>
    <definedName name="Н_ВМЕДЬ">#REF!</definedName>
    <definedName name="Н_ВОДОБКРУПН" localSheetId="0">#REF!</definedName>
    <definedName name="Н_ВОДОБКРУПН" localSheetId="1">#REF!</definedName>
    <definedName name="Н_ВОДОБКРУПН">#REF!</definedName>
    <definedName name="Н_ВХЛБ" localSheetId="0">#REF!</definedName>
    <definedName name="Н_ВХЛБ" localSheetId="1">#REF!</definedName>
    <definedName name="Н_ВХЛБ">#REF!</definedName>
    <definedName name="Н_ВХЛН" localSheetId="0">#REF!</definedName>
    <definedName name="Н_ВХЛН" localSheetId="1">#REF!</definedName>
    <definedName name="Н_ВХЛН">#REF!</definedName>
    <definedName name="Н_ГИДЗ" localSheetId="0">#REF!</definedName>
    <definedName name="Н_ГИДЗ" localSheetId="1">#REF!</definedName>
    <definedName name="Н_ГИДЗ">#REF!</definedName>
    <definedName name="Н_ГЛ_ВН" localSheetId="0">#REF!</definedName>
    <definedName name="Н_ГЛ_ВН" localSheetId="1">#REF!</definedName>
    <definedName name="Н_ГЛ_ВН">#REF!</definedName>
    <definedName name="Н_ГЛ_ДП" localSheetId="0">[51]Калькуляции!#REF!</definedName>
    <definedName name="Н_ГЛ_ДП" localSheetId="1">[51]Калькуляции!#REF!</definedName>
    <definedName name="Н_ГЛ_ДП">[51]Калькуляции!#REF!</definedName>
    <definedName name="Н_ГЛ_ИТ" localSheetId="0">[51]Калькуляции!#REF!</definedName>
    <definedName name="Н_ГЛ_ИТ" localSheetId="1">[51]Калькуляции!#REF!</definedName>
    <definedName name="Н_ГЛ_ИТ">[51]Калькуляции!#REF!</definedName>
    <definedName name="Н_ГЛ_ТОЛ" localSheetId="0">#REF!</definedName>
    <definedName name="Н_ГЛ_ТОЛ" localSheetId="1">#REF!</definedName>
    <definedName name="Н_ГЛ_ТОЛ">#REF!</definedName>
    <definedName name="Н_ГЛШ" localSheetId="0">#REF!</definedName>
    <definedName name="Н_ГЛШ" localSheetId="1">#REF!</definedName>
    <definedName name="Н_ГЛШ">#REF!</definedName>
    <definedName name="Н_ИЗВ" localSheetId="0">#REF!</definedName>
    <definedName name="Н_ИЗВ" localSheetId="1">#REF!</definedName>
    <definedName name="Н_ИЗВ">#REF!</definedName>
    <definedName name="Н_К_ПРОК" localSheetId="0">#REF!</definedName>
    <definedName name="Н_К_ПРОК" localSheetId="1">#REF!</definedName>
    <definedName name="Н_К_ПРОК">#REF!</definedName>
    <definedName name="Н_К_СЫР" localSheetId="0">#REF!</definedName>
    <definedName name="Н_К_СЫР" localSheetId="1">#REF!</definedName>
    <definedName name="Н_К_СЫР">#REF!</definedName>
    <definedName name="Н_К_СЫР_П" localSheetId="0">[51]Калькуляции!#REF!</definedName>
    <definedName name="Н_К_СЫР_П" localSheetId="1">[51]Калькуляции!#REF!</definedName>
    <definedName name="Н_К_СЫР_П">[51]Калькуляции!#REF!</definedName>
    <definedName name="Н_К_СЫР_Т" localSheetId="0">[51]Калькуляции!#REF!</definedName>
    <definedName name="Н_К_СЫР_Т" localSheetId="1">[51]Калькуляции!#REF!</definedName>
    <definedName name="Н_К_СЫР_Т">[51]Калькуляции!#REF!</definedName>
    <definedName name="Н_КАВЧ_АЛФ" localSheetId="0">#REF!</definedName>
    <definedName name="Н_КАВЧ_АЛФ" localSheetId="1">#REF!</definedName>
    <definedName name="Н_КАВЧ_АЛФ">#REF!</definedName>
    <definedName name="Н_КАВЧ_ГРАФ" localSheetId="0">#REF!</definedName>
    <definedName name="Н_КАВЧ_ГРАФ" localSheetId="1">#REF!</definedName>
    <definedName name="Н_КАВЧ_ГРАФ">#REF!</definedName>
    <definedName name="Н_КАВЧ_КРС" localSheetId="0">#REF!</definedName>
    <definedName name="Н_КАВЧ_КРС" localSheetId="1">#REF!</definedName>
    <definedName name="Н_КАВЧ_КРС">#REF!</definedName>
    <definedName name="Н_КАВЧ_МЕД" localSheetId="0">#REF!</definedName>
    <definedName name="Н_КАВЧ_МЕД" localSheetId="1">#REF!</definedName>
    <definedName name="Н_КАВЧ_МЕД">#REF!</definedName>
    <definedName name="Н_КАВЧ_ХЛБ" localSheetId="0">#REF!</definedName>
    <definedName name="Н_КАВЧ_ХЛБ" localSheetId="1">#REF!</definedName>
    <definedName name="Н_КАВЧ_ХЛБ">#REF!</definedName>
    <definedName name="Н_КАО_СКАЛ" localSheetId="0">#REF!</definedName>
    <definedName name="Н_КАО_СКАЛ" localSheetId="1">#REF!</definedName>
    <definedName name="Н_КАО_СКАЛ">#REF!</definedName>
    <definedName name="Н_КЕРОСИН" localSheetId="0">#REF!</definedName>
    <definedName name="Н_КЕРОСИН" localSheetId="1">#REF!</definedName>
    <definedName name="Н_КЕРОСИН">#REF!</definedName>
    <definedName name="Н_КЛОК_КРСМ" localSheetId="0">[51]Калькуляции!#REF!</definedName>
    <definedName name="Н_КЛОК_КРСМ" localSheetId="1">[51]Калькуляции!#REF!</definedName>
    <definedName name="Н_КЛОК_КРСМ">[51]Калькуляции!#REF!</definedName>
    <definedName name="Н_КЛОК_СКАЛ" localSheetId="0">[51]Калькуляции!#REF!</definedName>
    <definedName name="Н_КЛОК_СКАЛ" localSheetId="1">[51]Калькуляции!#REF!</definedName>
    <definedName name="Н_КЛОК_СКАЛ">[51]Калькуляции!#REF!</definedName>
    <definedName name="Н_КЛОК_ФТК" localSheetId="0">[51]Калькуляции!#REF!</definedName>
    <definedName name="Н_КЛОК_ФТК" localSheetId="1">[51]Калькуляции!#REF!</definedName>
    <definedName name="Н_КЛОК_ФТК">[51]Калькуляции!#REF!</definedName>
    <definedName name="Н_КОА_АБ" localSheetId="0">#REF!</definedName>
    <definedName name="Н_КОА_АБ" localSheetId="1">#REF!</definedName>
    <definedName name="Н_КОА_АБ">#REF!</definedName>
    <definedName name="Н_КОА_ГЛ" localSheetId="0">#REF!</definedName>
    <definedName name="Н_КОА_ГЛ" localSheetId="1">#REF!</definedName>
    <definedName name="Н_КОА_ГЛ">#REF!</definedName>
    <definedName name="Н_КОА_КРС" localSheetId="0">#REF!</definedName>
    <definedName name="Н_КОА_КРС" localSheetId="1">#REF!</definedName>
    <definedName name="Н_КОА_КРС">#REF!</definedName>
    <definedName name="Н_КОА_КРСМ" localSheetId="0">#REF!</definedName>
    <definedName name="Н_КОА_КРСМ" localSheetId="1">#REF!</definedName>
    <definedName name="Н_КОА_КРСМ">#REF!</definedName>
    <definedName name="Н_КОА_СКАЛ" localSheetId="0">#REF!</definedName>
    <definedName name="Н_КОА_СКАЛ" localSheetId="1">#REF!</definedName>
    <definedName name="Н_КОА_СКАЛ">#REF!</definedName>
    <definedName name="Н_КОА_ФК" localSheetId="0">#REF!</definedName>
    <definedName name="Н_КОА_ФК" localSheetId="1">#REF!</definedName>
    <definedName name="Н_КОА_ФК">#REF!</definedName>
    <definedName name="Н_КОРК_7" localSheetId="0">#REF!</definedName>
    <definedName name="Н_КОРК_7" localSheetId="1">#REF!</definedName>
    <definedName name="Н_КОРК_7">#REF!</definedName>
    <definedName name="Н_КОРК_АВЧ" localSheetId="0">#REF!</definedName>
    <definedName name="Н_КОРК_АВЧ" localSheetId="1">#REF!</definedName>
    <definedName name="Н_КОРК_АВЧ">#REF!</definedName>
    <definedName name="Н_КР_АК5М2" localSheetId="0">[51]Калькуляции!#REF!</definedName>
    <definedName name="Н_КР_АК5М2" localSheetId="1">[51]Калькуляции!#REF!</definedName>
    <definedName name="Н_КР_АК5М2">[51]Калькуляции!#REF!</definedName>
    <definedName name="Н_КР_ПАР" localSheetId="0">[51]Калькуляции!#REF!</definedName>
    <definedName name="Н_КР_ПАР" localSheetId="1">[51]Калькуляции!#REF!</definedName>
    <definedName name="Н_КР_ПАР">[51]Калькуляции!#REF!</definedName>
    <definedName name="Н_КР19_СКАЛ" localSheetId="0">#REF!</definedName>
    <definedName name="Н_КР19_СКАЛ" localSheetId="1">#REF!</definedName>
    <definedName name="Н_КР19_СКАЛ">#REF!</definedName>
    <definedName name="Н_КРАК12" localSheetId="0">[51]Калькуляции!#REF!</definedName>
    <definedName name="Н_КРАК12" localSheetId="1">[51]Калькуляции!#REF!</definedName>
    <definedName name="Н_КРАК12">[51]Калькуляции!#REF!</definedName>
    <definedName name="Н_КРАК9ПЧ" localSheetId="0">[51]Калькуляции!#REF!</definedName>
    <definedName name="Н_КРАК9ПЧ" localSheetId="1">[51]Калькуляции!#REF!</definedName>
    <definedName name="Н_КРАК9ПЧ">[51]Калькуляции!#REF!</definedName>
    <definedName name="Н_КРЕМ_МЛ" localSheetId="0">[51]Калькуляции!#REF!</definedName>
    <definedName name="Н_КРЕМ_МЛ" localSheetId="1">[51]Калькуляции!#REF!</definedName>
    <definedName name="Н_КРЕМ_МЛ">[51]Калькуляции!#REF!</definedName>
    <definedName name="Н_КРЕМАК12" localSheetId="0">[51]Калькуляции!#REF!</definedName>
    <definedName name="Н_КРЕМАК12" localSheetId="1">[51]Калькуляции!#REF!</definedName>
    <definedName name="Н_КРЕМАК12">[51]Калькуляции!#REF!</definedName>
    <definedName name="Н_КРЕМАК5М2" localSheetId="0">[51]Калькуляции!#REF!</definedName>
    <definedName name="Н_КРЕМАК5М2" localSheetId="1">[51]Калькуляции!#REF!</definedName>
    <definedName name="Н_КРЕМАК5М2">[51]Калькуляции!#REF!</definedName>
    <definedName name="Н_КРЕМАК9ПЧ" localSheetId="0">[51]Калькуляции!#REF!</definedName>
    <definedName name="Н_КРЕМАК9ПЧ" localSheetId="1">[51]Калькуляции!#REF!</definedName>
    <definedName name="Н_КРЕМАК9ПЧ">[51]Калькуляции!#REF!</definedName>
    <definedName name="Н_КРИОЛ_МЛ" localSheetId="0">[51]Калькуляции!#REF!</definedName>
    <definedName name="Н_КРИОЛ_МЛ" localSheetId="1">[51]Калькуляции!#REF!</definedName>
    <definedName name="Н_КРИОЛ_МЛ">[51]Калькуляции!#REF!</definedName>
    <definedName name="Н_КРКРУПН" localSheetId="0">[51]Калькуляции!#REF!</definedName>
    <definedName name="Н_КРКРУПН" localSheetId="1">[51]Калькуляции!#REF!</definedName>
    <definedName name="Н_КРКРУПН">[51]Калькуляции!#REF!</definedName>
    <definedName name="Н_КРМЕЛКИЕ" localSheetId="0">[51]Калькуляции!#REF!</definedName>
    <definedName name="Н_КРМЕЛКИЕ" localSheetId="1">[51]Калькуляции!#REF!</definedName>
    <definedName name="Н_КРМЕЛКИЕ">[51]Калькуляции!#REF!</definedName>
    <definedName name="Н_КРРЕКВИЗИТЫ" localSheetId="0">[51]Калькуляции!#REF!</definedName>
    <definedName name="Н_КРРЕКВИЗИТЫ" localSheetId="1">[51]Калькуляции!#REF!</definedName>
    <definedName name="Н_КРРЕКВИЗИТЫ">[51]Калькуляции!#REF!</definedName>
    <definedName name="Н_КРСВ" localSheetId="0">#REF!</definedName>
    <definedName name="Н_КРСВ" localSheetId="1">#REF!</definedName>
    <definedName name="Н_КРСВ">#REF!</definedName>
    <definedName name="Н_КРСЛИТКИ" localSheetId="0">[51]Калькуляции!#REF!</definedName>
    <definedName name="Н_КРСЛИТКИ" localSheetId="1">[51]Калькуляции!#REF!</definedName>
    <definedName name="Н_КРСЛИТКИ">[51]Калькуляции!#REF!</definedName>
    <definedName name="Н_КРСМ" localSheetId="0">#REF!</definedName>
    <definedName name="Н_КРСМ" localSheetId="1">#REF!</definedName>
    <definedName name="Н_КРСМ">#REF!</definedName>
    <definedName name="Н_КРФ" localSheetId="0">[51]Калькуляции!#REF!</definedName>
    <definedName name="Н_КРФ" localSheetId="1">[51]Калькуляции!#REF!</definedName>
    <definedName name="Н_КРФ">[51]Калькуляции!#REF!</definedName>
    <definedName name="Н_КСГИД" localSheetId="0">#REF!</definedName>
    <definedName name="Н_КСГИД" localSheetId="1">#REF!</definedName>
    <definedName name="Н_КСГИД">#REF!</definedName>
    <definedName name="Н_КСКАУСТ" localSheetId="0">#REF!</definedName>
    <definedName name="Н_КСКАУСТ" localSheetId="1">#REF!</definedName>
    <definedName name="Н_КСКАУСТ">#REF!</definedName>
    <definedName name="Н_КСПЕНА" localSheetId="0">#REF!</definedName>
    <definedName name="Н_КСПЕНА" localSheetId="1">#REF!</definedName>
    <definedName name="Н_КСПЕНА">#REF!</definedName>
    <definedName name="Н_КСПЕНА_С" localSheetId="0">[51]Калькуляции!#REF!</definedName>
    <definedName name="Н_КСПЕНА_С" localSheetId="1">[51]Калькуляции!#REF!</definedName>
    <definedName name="Н_КСПЕНА_С">[51]Калькуляции!#REF!</definedName>
    <definedName name="Н_КССОДГО" localSheetId="0">#REF!</definedName>
    <definedName name="Н_КССОДГО" localSheetId="1">#REF!</definedName>
    <definedName name="Н_КССОДГО">#REF!</definedName>
    <definedName name="Н_КССОДКАЛ" localSheetId="0">#REF!</definedName>
    <definedName name="Н_КССОДКАЛ" localSheetId="1">#REF!</definedName>
    <definedName name="Н_КССОДКАЛ">#REF!</definedName>
    <definedName name="Н_ЛИГ_АЛ_М" localSheetId="0">[51]Калькуляции!#REF!</definedName>
    <definedName name="Н_ЛИГ_АЛ_М" localSheetId="1">[51]Калькуляции!#REF!</definedName>
    <definedName name="Н_ЛИГ_АЛ_М">[51]Калькуляции!#REF!</definedName>
    <definedName name="Н_ЛИГ_АЛ_МАК5М2" localSheetId="0">[51]Калькуляции!#REF!</definedName>
    <definedName name="Н_ЛИГ_АЛ_МАК5М2" localSheetId="1">[51]Калькуляции!#REF!</definedName>
    <definedName name="Н_ЛИГ_АЛ_МАК5М2">[51]Калькуляции!#REF!</definedName>
    <definedName name="Н_ЛИГ_БР_ТИ" localSheetId="0">[51]Калькуляции!#REF!</definedName>
    <definedName name="Н_ЛИГ_БР_ТИ" localSheetId="1">[51]Калькуляции!#REF!</definedName>
    <definedName name="Н_ЛИГ_БР_ТИ">[51]Калькуляции!#REF!</definedName>
    <definedName name="Н_МАГНАК5М2" localSheetId="0">[51]Калькуляции!#REF!</definedName>
    <definedName name="Н_МАГНАК5М2" localSheetId="1">[51]Калькуляции!#REF!</definedName>
    <definedName name="Н_МАГНАК5М2">[51]Калькуляции!#REF!</definedName>
    <definedName name="Н_МАГНАК9ПЧ" localSheetId="0">[51]Калькуляции!#REF!</definedName>
    <definedName name="Н_МАГНАК9ПЧ" localSheetId="1">[51]Калькуляции!#REF!</definedName>
    <definedName name="Н_МАГНАК9ПЧ">[51]Калькуляции!#REF!</definedName>
    <definedName name="Н_МАЗ" localSheetId="0">[51]Калькуляции!#REF!</definedName>
    <definedName name="Н_МАЗ" localSheetId="1">[51]Калькуляции!#REF!</definedName>
    <definedName name="Н_МАЗ">[51]Калькуляции!#REF!</definedName>
    <definedName name="Н_МАРГ_МЛ" localSheetId="0">[51]Калькуляции!#REF!</definedName>
    <definedName name="Н_МАРГ_МЛ" localSheetId="1">[51]Калькуляции!#REF!</definedName>
    <definedName name="Н_МАРГ_МЛ">[51]Калькуляции!#REF!</definedName>
    <definedName name="Н_МАССА" localSheetId="0">#REF!</definedName>
    <definedName name="Н_МАССА" localSheetId="1">#REF!</definedName>
    <definedName name="Н_МАССА">#REF!</definedName>
    <definedName name="Н_МАССА_В" localSheetId="0">[51]Калькуляции!#REF!</definedName>
    <definedName name="Н_МАССА_В" localSheetId="1">[51]Калькуляции!#REF!</definedName>
    <definedName name="Н_МАССА_В">[51]Калькуляции!#REF!</definedName>
    <definedName name="Н_МАССА_П" localSheetId="0">[51]Калькуляции!#REF!</definedName>
    <definedName name="Н_МАССА_П" localSheetId="1">[51]Калькуляции!#REF!</definedName>
    <definedName name="Н_МАССА_П">[51]Калькуляции!#REF!</definedName>
    <definedName name="Н_МАССА_ПК" localSheetId="0">[51]Калькуляции!#REF!</definedName>
    <definedName name="Н_МАССА_ПК" localSheetId="1">[51]Калькуляции!#REF!</definedName>
    <definedName name="Н_МАССА_ПК">[51]Калькуляции!#REF!</definedName>
    <definedName name="Н_МЕД_АК5М2" localSheetId="0">[51]Калькуляции!#REF!</definedName>
    <definedName name="Н_МЕД_АК5М2" localSheetId="1">[51]Калькуляции!#REF!</definedName>
    <definedName name="Н_МЕД_АК5М2">[51]Калькуляции!#REF!</definedName>
    <definedName name="Н_МЛ_3003" localSheetId="0">[51]Калькуляции!#REF!</definedName>
    <definedName name="Н_МЛ_3003" localSheetId="1">[51]Калькуляции!#REF!</definedName>
    <definedName name="Н_МЛ_3003">[51]Калькуляции!#REF!</definedName>
    <definedName name="Н_ОЛЕ" localSheetId="0">#REF!</definedName>
    <definedName name="Н_ОЛЕ" localSheetId="1">#REF!</definedName>
    <definedName name="Н_ОЛЕ">#REF!</definedName>
    <definedName name="Н_ПЕК" localSheetId="0">#REF!</definedName>
    <definedName name="Н_ПЕК" localSheetId="1">#REF!</definedName>
    <definedName name="Н_ПЕК">#REF!</definedName>
    <definedName name="Н_ПЕК_П" localSheetId="0">[51]Калькуляции!#REF!</definedName>
    <definedName name="Н_ПЕК_П" localSheetId="1">[51]Калькуляции!#REF!</definedName>
    <definedName name="Н_ПЕК_П">[51]Калькуляции!#REF!</definedName>
    <definedName name="Н_ПЕК_Т" localSheetId="0">[51]Калькуляции!#REF!</definedName>
    <definedName name="Н_ПЕК_Т" localSheetId="1">[51]Калькуляции!#REF!</definedName>
    <definedName name="Н_ПЕК_Т">[51]Калькуляции!#REF!</definedName>
    <definedName name="Н_ПУШ" localSheetId="0">#REF!</definedName>
    <definedName name="Н_ПУШ" localSheetId="1">#REF!</definedName>
    <definedName name="Н_ПУШ">#REF!</definedName>
    <definedName name="Н_ПЫЛЬ" localSheetId="0">#REF!</definedName>
    <definedName name="Н_ПЫЛЬ" localSheetId="1">#REF!</definedName>
    <definedName name="Н_ПЫЛЬ">#REF!</definedName>
    <definedName name="Н_С8БМ_ГЛ" localSheetId="0">#REF!</definedName>
    <definedName name="Н_С8БМ_ГЛ" localSheetId="1">#REF!</definedName>
    <definedName name="Н_С8БМ_ГЛ">#REF!</definedName>
    <definedName name="Н_С8БМ_КСВ" localSheetId="0">#REF!</definedName>
    <definedName name="Н_С8БМ_КСВ" localSheetId="1">#REF!</definedName>
    <definedName name="Н_С8БМ_КСВ">#REF!</definedName>
    <definedName name="Н_С8БМ_КСМ" localSheetId="0">#REF!</definedName>
    <definedName name="Н_С8БМ_КСМ" localSheetId="1">#REF!</definedName>
    <definedName name="Н_С8БМ_КСМ">#REF!</definedName>
    <definedName name="Н_С8БМ_СКАЛ" localSheetId="0">#REF!</definedName>
    <definedName name="Н_С8БМ_СКАЛ" localSheetId="1">#REF!</definedName>
    <definedName name="Н_С8БМ_СКАЛ">#REF!</definedName>
    <definedName name="Н_С8БМ_ФК" localSheetId="0">#REF!</definedName>
    <definedName name="Н_С8БМ_ФК" localSheetId="1">#REF!</definedName>
    <definedName name="Н_С8БМ_ФК">#REF!</definedName>
    <definedName name="Н_СЕРК" localSheetId="0">#REF!</definedName>
    <definedName name="Н_СЕРК" localSheetId="1">#REF!</definedName>
    <definedName name="Н_СЕРК">#REF!</definedName>
    <definedName name="Н_СКА" localSheetId="0">#REF!</definedName>
    <definedName name="Н_СКА" localSheetId="1">#REF!</definedName>
    <definedName name="Н_СКА">#REF!</definedName>
    <definedName name="Н_СЛ_КРСВ" localSheetId="0">#REF!</definedName>
    <definedName name="Н_СЛ_КРСВ" localSheetId="1">#REF!</definedName>
    <definedName name="Н_СЛ_КРСВ">#REF!</definedName>
    <definedName name="Н_СОЛ_АК5М2" localSheetId="0">[51]Калькуляции!#REF!</definedName>
    <definedName name="Н_СОЛ_АК5М2" localSheetId="1">[51]Калькуляции!#REF!</definedName>
    <definedName name="Н_СОЛ_АК5М2">[51]Калькуляции!#REF!</definedName>
    <definedName name="Н_СОЛАК12" localSheetId="0">[51]Калькуляции!#REF!</definedName>
    <definedName name="Н_СОЛАК12" localSheetId="1">[51]Калькуляции!#REF!</definedName>
    <definedName name="Н_СОЛАК12">[51]Калькуляции!#REF!</definedName>
    <definedName name="Н_СОЛАК9ПЧ" localSheetId="0">[51]Калькуляции!#REF!</definedName>
    <definedName name="Н_СОЛАК9ПЧ" localSheetId="1">[51]Калькуляции!#REF!</definedName>
    <definedName name="Н_СОЛАК9ПЧ">[51]Калькуляции!#REF!</definedName>
    <definedName name="Н_СОЛКРУПН" localSheetId="0">[51]Калькуляции!#REF!</definedName>
    <definedName name="Н_СОЛКРУПН" localSheetId="1">[51]Калькуляции!#REF!</definedName>
    <definedName name="Н_СОЛКРУПН">[51]Калькуляции!#REF!</definedName>
    <definedName name="Н_СОЛМЕЛКИЕ" localSheetId="0">[51]Калькуляции!#REF!</definedName>
    <definedName name="Н_СОЛМЕЛКИЕ" localSheetId="1">[51]Калькуляции!#REF!</definedName>
    <definedName name="Н_СОЛМЕЛКИЕ">[51]Калькуляции!#REF!</definedName>
    <definedName name="Н_СОЛРЕКВИЗИТЫ" localSheetId="0">[51]Калькуляции!#REF!</definedName>
    <definedName name="Н_СОЛРЕКВИЗИТЫ" localSheetId="1">[51]Калькуляции!#REF!</definedName>
    <definedName name="Н_СОЛРЕКВИЗИТЫ">[51]Калькуляции!#REF!</definedName>
    <definedName name="Н_СОЛСЛ" localSheetId="0">[51]Калькуляции!#REF!</definedName>
    <definedName name="Н_СОЛСЛ" localSheetId="1">[51]Калькуляции!#REF!</definedName>
    <definedName name="Н_СОЛСЛ">[51]Калькуляции!#REF!</definedName>
    <definedName name="Н_СОЛСЛИТКИ" localSheetId="0">[51]Калькуляции!#REF!</definedName>
    <definedName name="Н_СОЛСЛИТКИ" localSheetId="1">[51]Калькуляции!#REF!</definedName>
    <definedName name="Н_СОЛСЛИТКИ">[51]Калькуляции!#REF!</definedName>
    <definedName name="Н_СОСМАС" localSheetId="0">#REF!</definedName>
    <definedName name="Н_СОСМАС" localSheetId="1">#REF!</definedName>
    <definedName name="Н_СОСМАС">#REF!</definedName>
    <definedName name="Н_Т_КРСВ" localSheetId="0">#REF!</definedName>
    <definedName name="Н_Т_КРСВ" localSheetId="1">#REF!</definedName>
    <definedName name="Н_Т_КРСВ">#REF!</definedName>
    <definedName name="Н_Т_КРСВ3" localSheetId="0">#REF!</definedName>
    <definedName name="Н_Т_КРСВ3" localSheetId="1">#REF!</definedName>
    <definedName name="Н_Т_КРСВ3">#REF!</definedName>
    <definedName name="Н_ТИТ_АК5М2" localSheetId="0">[51]Калькуляции!#REF!</definedName>
    <definedName name="Н_ТИТ_АК5М2" localSheetId="1">[51]Калькуляции!#REF!</definedName>
    <definedName name="Н_ТИТ_АК5М2">[51]Калькуляции!#REF!</definedName>
    <definedName name="Н_ТИТ_АК9ПЧ" localSheetId="0">[51]Калькуляции!#REF!</definedName>
    <definedName name="Н_ТИТ_АК9ПЧ" localSheetId="1">[51]Калькуляции!#REF!</definedName>
    <definedName name="Н_ТИТ_АК9ПЧ">[51]Калькуляции!#REF!</definedName>
    <definedName name="Н_ТИТАН" localSheetId="0">#REF!</definedName>
    <definedName name="Н_ТИТАН" localSheetId="1">#REF!</definedName>
    <definedName name="Н_ТИТАН">#REF!</definedName>
    <definedName name="Н_ТОЛЬКОБЛОКИ" localSheetId="0">[51]Калькуляции!#REF!</definedName>
    <definedName name="Н_ТОЛЬКОБЛОКИ" localSheetId="1">[51]Калькуляции!#REF!</definedName>
    <definedName name="Н_ТОЛЬКОБЛОКИ">[51]Калькуляции!#REF!</definedName>
    <definedName name="Н_ТОЛЬКОМАССА" localSheetId="0">[51]Калькуляции!#REF!</definedName>
    <definedName name="Н_ТОЛЬКОМАССА" localSheetId="1">[51]Калькуляции!#REF!</definedName>
    <definedName name="Н_ТОЛЬКОМАССА">[51]Калькуляции!#REF!</definedName>
    <definedName name="Н_ФК" localSheetId="0">#REF!</definedName>
    <definedName name="Н_ФК" localSheetId="1">#REF!</definedName>
    <definedName name="Н_ФК">#REF!</definedName>
    <definedName name="Н_ФТК" localSheetId="0">#REF!</definedName>
    <definedName name="Н_ФТК" localSheetId="1">#REF!</definedName>
    <definedName name="Н_ФТК">#REF!</definedName>
    <definedName name="Н_Х_ДИЭТ" localSheetId="0">[51]Калькуляции!#REF!</definedName>
    <definedName name="Н_Х_ДИЭТ" localSheetId="1">[51]Калькуляции!#REF!</definedName>
    <definedName name="Н_Х_ДИЭТ">[51]Калькуляции!#REF!</definedName>
    <definedName name="Н_Х_КБОР" localSheetId="0">[51]Калькуляции!#REF!</definedName>
    <definedName name="Н_Х_КБОР" localSheetId="1">[51]Калькуляции!#REF!</definedName>
    <definedName name="Н_Х_КБОР">[51]Калькуляции!#REF!</definedName>
    <definedName name="Н_Х_ПЕК" localSheetId="0">[51]Калькуляции!#REF!</definedName>
    <definedName name="Н_Х_ПЕК" localSheetId="1">[51]Калькуляции!#REF!</definedName>
    <definedName name="Н_Х_ПЕК">[51]Калькуляции!#REF!</definedName>
    <definedName name="Н_Х_ПОГЛ" localSheetId="0">[51]Калькуляции!#REF!</definedName>
    <definedName name="Н_Х_ПОГЛ" localSheetId="1">[51]Калькуляции!#REF!</definedName>
    <definedName name="Н_Х_ПОГЛ">[51]Калькуляции!#REF!</definedName>
    <definedName name="Н_Х_ТЕРМ" localSheetId="0">[51]Калькуляции!#REF!</definedName>
    <definedName name="Н_Х_ТЕРМ" localSheetId="1">[51]Калькуляции!#REF!</definedName>
    <definedName name="Н_Х_ТЕРМ">[51]Калькуляции!#REF!</definedName>
    <definedName name="Н_Х_ТЕРМ_Д" localSheetId="0">[51]Калькуляции!#REF!</definedName>
    <definedName name="Н_Х_ТЕРМ_Д" localSheetId="1">[51]Калькуляции!#REF!</definedName>
    <definedName name="Н_Х_ТЕРМ_Д">[51]Калькуляции!#REF!</definedName>
    <definedName name="Н_ХЛНАТ" localSheetId="0">#REF!</definedName>
    <definedName name="Н_ХЛНАТ" localSheetId="1">#REF!</definedName>
    <definedName name="Н_ХЛНАТ">#REF!</definedName>
    <definedName name="Н_ШАРЫ" localSheetId="0">#REF!</definedName>
    <definedName name="Н_ШАРЫ" localSheetId="1">#REF!</definedName>
    <definedName name="Н_ШАРЫ">#REF!</definedName>
    <definedName name="Н_ЭНАК12" localSheetId="0">[51]Калькуляции!#REF!</definedName>
    <definedName name="Н_ЭНАК12" localSheetId="1">[51]Калькуляции!#REF!</definedName>
    <definedName name="Н_ЭНАК12">[51]Калькуляции!#REF!</definedName>
    <definedName name="Н_ЭНАК5М2" localSheetId="0">[51]Калькуляции!#REF!</definedName>
    <definedName name="Н_ЭНАК5М2" localSheetId="1">[51]Калькуляции!#REF!</definedName>
    <definedName name="Н_ЭНАК5М2">[51]Калькуляции!#REF!</definedName>
    <definedName name="Н_ЭНАК9ПЧ" localSheetId="0">[51]Калькуляции!#REF!</definedName>
    <definedName name="Н_ЭНАК9ПЧ" localSheetId="1">[51]Калькуляции!#REF!</definedName>
    <definedName name="Н_ЭНАК9ПЧ">[51]Калькуляции!#REF!</definedName>
    <definedName name="Н_ЭНКРУПН" localSheetId="0">#REF!</definedName>
    <definedName name="Н_ЭНКРУПН" localSheetId="1">#REF!</definedName>
    <definedName name="Н_ЭНКРУПН">#REF!</definedName>
    <definedName name="Н_ЭНМЕЛКИЕ" localSheetId="0">#REF!</definedName>
    <definedName name="Н_ЭНМЕЛКИЕ" localSheetId="1">#REF!</definedName>
    <definedName name="Н_ЭНМЕЛКИЕ">#REF!</definedName>
    <definedName name="Н_ЭНРЕКВИЗИТЫ" localSheetId="0">[51]Калькуляции!#REF!</definedName>
    <definedName name="Н_ЭНРЕКВИЗИТЫ" localSheetId="1">[51]Калькуляции!#REF!</definedName>
    <definedName name="Н_ЭНРЕКВИЗИТЫ">[51]Калькуляции!#REF!</definedName>
    <definedName name="Н_ЭНСЛИТКИ" localSheetId="0">#REF!</definedName>
    <definedName name="Н_ЭНСЛИТКИ" localSheetId="1">#REF!</definedName>
    <definedName name="Н_ЭНСЛИТКИ">#REF!</definedName>
    <definedName name="НАЧП" localSheetId="0">#REF!</definedName>
    <definedName name="НАЧП" localSheetId="1">#REF!</definedName>
    <definedName name="НАЧП">#REF!</definedName>
    <definedName name="НАЧПЭО" localSheetId="0">#REF!</definedName>
    <definedName name="НАЧПЭО" localSheetId="1">#REF!</definedName>
    <definedName name="НАЧПЭО">#REF!</definedName>
    <definedName name="НВ_АВЧСЫР" localSheetId="0">#REF!</definedName>
    <definedName name="НВ_АВЧСЫР" localSheetId="1">#REF!</definedName>
    <definedName name="НВ_АВЧСЫР">#REF!</definedName>
    <definedName name="НВ_ДАВАЛ" localSheetId="0">#REF!</definedName>
    <definedName name="НВ_ДАВАЛ" localSheetId="1">#REF!</definedName>
    <definedName name="НВ_ДАВАЛ">#REF!</definedName>
    <definedName name="НВ_КРУПНЫЕ" localSheetId="0">#REF!</definedName>
    <definedName name="НВ_КРУПНЫЕ" localSheetId="1">#REF!</definedName>
    <definedName name="НВ_КРУПНЫЕ">#REF!</definedName>
    <definedName name="НВ_ПУСКАВЧ" localSheetId="0">#REF!</definedName>
    <definedName name="НВ_ПУСКАВЧ" localSheetId="1">#REF!</definedName>
    <definedName name="НВ_ПУСКАВЧ">#REF!</definedName>
    <definedName name="НВ_РЕКВИЗИТЫ" localSheetId="0">#REF!</definedName>
    <definedName name="НВ_РЕКВИЗИТЫ" localSheetId="1">#REF!</definedName>
    <definedName name="НВ_РЕКВИЗИТЫ">#REF!</definedName>
    <definedName name="НВ_СЛИТКИ" localSheetId="0">#REF!</definedName>
    <definedName name="НВ_СЛИТКИ" localSheetId="1">#REF!</definedName>
    <definedName name="НВ_СЛИТКИ">#REF!</definedName>
    <definedName name="НВ_СПЛАВ6063" localSheetId="0">#REF!</definedName>
    <definedName name="НВ_СПЛАВ6063" localSheetId="1">#REF!</definedName>
    <definedName name="НВ_СПЛАВ6063">#REF!</definedName>
    <definedName name="НВ_ЧМЖ" localSheetId="0">#REF!</definedName>
    <definedName name="НВ_ЧМЖ" localSheetId="1">#REF!</definedName>
    <definedName name="НВ_ЧМЖ">#REF!</definedName>
    <definedName name="НДС" localSheetId="0">#REF!</definedName>
    <definedName name="НДС" localSheetId="1">#REF!</definedName>
    <definedName name="НДС">#REF!</definedName>
    <definedName name="ндс1" localSheetId="0">#REF!</definedName>
    <definedName name="ндс1" localSheetId="1">#REF!</definedName>
    <definedName name="ндс1">#REF!</definedName>
    <definedName name="НЗП_АВЧ" localSheetId="0">#REF!</definedName>
    <definedName name="НЗП_АВЧ" localSheetId="1">#REF!</definedName>
    <definedName name="НЗП_АВЧ">#REF!</definedName>
    <definedName name="НЗП_АТЧ" localSheetId="0">#REF!</definedName>
    <definedName name="НЗП_АТЧ" localSheetId="1">#REF!</definedName>
    <definedName name="НЗП_АТЧ">#REF!</definedName>
    <definedName name="НЗП_АТЧВАВЧ" localSheetId="0">#REF!</definedName>
    <definedName name="НЗП_АТЧВАВЧ" localSheetId="1">#REF!</definedName>
    <definedName name="НЗП_АТЧВАВЧ">#REF!</definedName>
    <definedName name="НН_АВЧСЫР" localSheetId="0">[51]Калькуляции!#REF!</definedName>
    <definedName name="НН_АВЧСЫР" localSheetId="1">[51]Калькуляции!#REF!</definedName>
    <definedName name="НН_АВЧСЫР">[51]Калькуляции!#REF!</definedName>
    <definedName name="НН_АВЧТОВ" localSheetId="0">#REF!</definedName>
    <definedName name="НН_АВЧТОВ" localSheetId="1">#REF!</definedName>
    <definedName name="НН_АВЧТОВ">#REF!</definedName>
    <definedName name="НО">'[3]Прочие доходы и расходы'!$DU$82:$DU$115</definedName>
    <definedName name="нов" localSheetId="0">'5'!нов</definedName>
    <definedName name="нов" localSheetId="1">'6.2.'!нов</definedName>
    <definedName name="нов">[0]!нов</definedName>
    <definedName name="норм_1" localSheetId="0">[88]Отопление!$D$14:$D$28</definedName>
    <definedName name="норм_1" localSheetId="1">[88]Отопление!$D$14:$D$28</definedName>
    <definedName name="норм_1">[89]Отопление!$D$14:$D$28</definedName>
    <definedName name="норм_1_част" localSheetId="0">[88]Отопление!$I$14:$I$28</definedName>
    <definedName name="норм_1_част" localSheetId="1">[88]Отопление!$I$14:$I$28</definedName>
    <definedName name="норм_1_част">[89]Отопление!$I$14:$I$28</definedName>
    <definedName name="норм_2" localSheetId="0">[88]Отопление!$E$14:$E$28</definedName>
    <definedName name="норм_2" localSheetId="1">[88]Отопление!$E$14:$E$28</definedName>
    <definedName name="норм_2">[89]Отопление!$E$14:$E$28</definedName>
    <definedName name="норм_3" localSheetId="0">[88]Отопление!$F$14:$F$28</definedName>
    <definedName name="норм_3" localSheetId="1">[88]Отопление!$F$14:$F$28</definedName>
    <definedName name="норм_3">[89]Отопление!$F$14:$F$28</definedName>
    <definedName name="норм_3_част" localSheetId="0">[88]Отопление!$J$14:$J$28</definedName>
    <definedName name="норм_3_част" localSheetId="1">[88]Отопление!$J$14:$J$28</definedName>
    <definedName name="норм_3_част">[89]Отопление!$J$14:$J$28</definedName>
    <definedName name="норм_4" localSheetId="0">[88]Отопление!$G$14:$G$28</definedName>
    <definedName name="норм_4" localSheetId="1">[88]Отопление!$G$14:$G$28</definedName>
    <definedName name="норм_4">[89]Отопление!$G$14:$G$28</definedName>
    <definedName name="НОЯ_РУБ" localSheetId="0">[51]Калькуляции!#REF!</definedName>
    <definedName name="НОЯ_РУБ" localSheetId="1">[51]Калькуляции!#REF!</definedName>
    <definedName name="НОЯ_РУБ">[51]Калькуляции!#REF!</definedName>
    <definedName name="НОЯ_ТОН" localSheetId="0">[51]Калькуляции!#REF!</definedName>
    <definedName name="НОЯ_ТОН" localSheetId="1">[51]Калькуляции!#REF!</definedName>
    <definedName name="НОЯ_ТОН">[51]Калькуляции!#REF!</definedName>
    <definedName name="ноябрь" localSheetId="0">#REF!</definedName>
    <definedName name="ноябрь" localSheetId="1">#REF!</definedName>
    <definedName name="ноябрь">#REF!</definedName>
    <definedName name="НС_МАРГЛИГ" localSheetId="0">[51]Калькуляции!#REF!</definedName>
    <definedName name="НС_МАРГЛИГ" localSheetId="1">[51]Калькуляции!#REF!</definedName>
    <definedName name="НС_МАРГЛИГ">[51]Калькуляции!#REF!</definedName>
    <definedName name="НТ_АВЧСЫР" localSheetId="0">#REF!</definedName>
    <definedName name="НТ_АВЧСЫР" localSheetId="1">#REF!</definedName>
    <definedName name="НТ_АВЧСЫР">#REF!</definedName>
    <definedName name="НТ_АК12" localSheetId="0">[51]Калькуляции!#REF!</definedName>
    <definedName name="НТ_АК12" localSheetId="1">[51]Калькуляции!#REF!</definedName>
    <definedName name="НТ_АК12">[51]Калькуляции!#REF!</definedName>
    <definedName name="НТ_АК5М2" localSheetId="0">[51]Калькуляции!#REF!</definedName>
    <definedName name="НТ_АК5М2" localSheetId="1">[51]Калькуляции!#REF!</definedName>
    <definedName name="НТ_АК5М2">[51]Калькуляции!#REF!</definedName>
    <definedName name="НТ_АК9ПЧ" localSheetId="0">[51]Калькуляции!#REF!</definedName>
    <definedName name="НТ_АК9ПЧ" localSheetId="1">[51]Калькуляции!#REF!</definedName>
    <definedName name="НТ_АК9ПЧ">[51]Калькуляции!#REF!</definedName>
    <definedName name="НТ_АЛЖ" localSheetId="0">[51]Калькуляции!#REF!</definedName>
    <definedName name="НТ_АЛЖ" localSheetId="1">[51]Калькуляции!#REF!</definedName>
    <definedName name="НТ_АЛЖ">[51]Калькуляции!#REF!</definedName>
    <definedName name="НТ_ДАВАЛ" localSheetId="0">#REF!</definedName>
    <definedName name="НТ_ДАВАЛ" localSheetId="1">#REF!</definedName>
    <definedName name="НТ_ДАВАЛ">#REF!</definedName>
    <definedName name="НТ_КАТАНКА" localSheetId="0">[51]Калькуляции!#REF!</definedName>
    <definedName name="НТ_КАТАНКА" localSheetId="1">[51]Калькуляции!#REF!</definedName>
    <definedName name="НТ_КАТАНКА">[51]Калькуляции!#REF!</definedName>
    <definedName name="НТ_КРУПНЫЕ" localSheetId="0">#REF!</definedName>
    <definedName name="НТ_КРУПНЫЕ" localSheetId="1">#REF!</definedName>
    <definedName name="НТ_КРУПНЫЕ">#REF!</definedName>
    <definedName name="НТ_РЕКВИЗИТЫ" localSheetId="0">#REF!</definedName>
    <definedName name="НТ_РЕКВИЗИТЫ" localSheetId="1">#REF!</definedName>
    <definedName name="НТ_РЕКВИЗИТЫ">#REF!</definedName>
    <definedName name="НТ_СЛИТКИ" localSheetId="0">#REF!</definedName>
    <definedName name="НТ_СЛИТКИ" localSheetId="1">#REF!</definedName>
    <definedName name="НТ_СЛИТКИ">#REF!</definedName>
    <definedName name="НТ_СПЛАВ6063" localSheetId="0">#REF!</definedName>
    <definedName name="НТ_СПЛАВ6063" localSheetId="1">#REF!</definedName>
    <definedName name="НТ_СПЛАВ6063">#REF!</definedName>
    <definedName name="НТ_ЧМ" localSheetId="0">[51]Калькуляции!#REF!</definedName>
    <definedName name="НТ_ЧМ" localSheetId="1">[51]Калькуляции!#REF!</definedName>
    <definedName name="НТ_ЧМ">[51]Калькуляции!#REF!</definedName>
    <definedName name="НТ_ЧМЖ" localSheetId="0">#REF!</definedName>
    <definedName name="НТ_ЧМЖ" localSheetId="1">#REF!</definedName>
    <definedName name="НТ_ЧМЖ">#REF!</definedName>
    <definedName name="о" localSheetId="0">'5'!о</definedName>
    <definedName name="о" localSheetId="1">'6.2.'!о</definedName>
    <definedName name="о">[0]!о</definedName>
    <definedName name="об_эксп" localSheetId="0">#REF!</definedName>
    <definedName name="об_эксп" localSheetId="1">#REF!</definedName>
    <definedName name="об_эксп">#REF!</definedName>
    <definedName name="_xlnm.Print_Area" localSheetId="0">'5'!$A$1:$E$113</definedName>
    <definedName name="_xlnm.Print_Area" localSheetId="1">'6.2.'!$A$1:$F$51</definedName>
    <definedName name="_xlnm.Print_Area">#N/A</definedName>
    <definedName name="ОБЩ" localSheetId="0">#REF!</definedName>
    <definedName name="ОБЩ" localSheetId="1">#REF!</definedName>
    <definedName name="ОБЩ">#REF!</definedName>
    <definedName name="ОБЩ_ВН" localSheetId="0">[51]Калькуляции!#REF!</definedName>
    <definedName name="ОБЩ_ВН" localSheetId="1">[51]Калькуляции!#REF!</definedName>
    <definedName name="ОБЩ_ВН">[51]Калькуляции!#REF!</definedName>
    <definedName name="ОБЩ_Т" localSheetId="0">#REF!</definedName>
    <definedName name="ОБЩ_Т" localSheetId="1">#REF!</definedName>
    <definedName name="ОБЩ_Т">#REF!</definedName>
    <definedName name="ОБЩ_ТОЛ" localSheetId="0">[51]Калькуляции!#REF!</definedName>
    <definedName name="ОБЩ_ТОЛ" localSheetId="1">[51]Калькуляции!#REF!</definedName>
    <definedName name="ОБЩ_ТОЛ">[51]Калькуляции!#REF!</definedName>
    <definedName name="ОБЩ_ЭКС" localSheetId="0">[51]Калькуляции!#REF!</definedName>
    <definedName name="ОБЩ_ЭКС" localSheetId="1">[51]Калькуляции!#REF!</definedName>
    <definedName name="ОБЩ_ЭКС">[51]Калькуляции!#REF!</definedName>
    <definedName name="ОБЩЕ_В" localSheetId="0">[51]Калькуляции!#REF!</definedName>
    <definedName name="ОБЩЕ_В" localSheetId="1">[51]Калькуляции!#REF!</definedName>
    <definedName name="ОБЩЕ_В">[51]Калькуляции!#REF!</definedName>
    <definedName name="ОБЩЕ_ДП" localSheetId="0">[51]Калькуляции!#REF!</definedName>
    <definedName name="ОБЩЕ_ДП" localSheetId="1">[51]Калькуляции!#REF!</definedName>
    <definedName name="ОБЩЕ_ДП">[51]Калькуляции!#REF!</definedName>
    <definedName name="ОБЩЕ_Т" localSheetId="0">[51]Калькуляции!#REF!</definedName>
    <definedName name="ОБЩЕ_Т" localSheetId="1">[51]Калькуляции!#REF!</definedName>
    <definedName name="ОБЩЕ_Т">[51]Калькуляции!#REF!</definedName>
    <definedName name="ОБЩЕ_Т_А" localSheetId="0">[51]Калькуляции!#REF!</definedName>
    <definedName name="ОБЩЕ_Т_А" localSheetId="1">[51]Калькуляции!#REF!</definedName>
    <definedName name="ОБЩЕ_Т_А">[51]Калькуляции!#REF!</definedName>
    <definedName name="ОБЩЕ_Т_П" localSheetId="0">[51]Калькуляции!#REF!</definedName>
    <definedName name="ОБЩЕ_Т_П" localSheetId="1">[51]Калькуляции!#REF!</definedName>
    <definedName name="ОБЩЕ_Т_П">[51]Калькуляции!#REF!</definedName>
    <definedName name="ОБЩЕ_Т_ПК" localSheetId="0">[51]Калькуляции!#REF!</definedName>
    <definedName name="ОБЩЕ_Т_ПК" localSheetId="1">[51]Калькуляции!#REF!</definedName>
    <definedName name="ОБЩЕ_Т_ПК">[51]Калькуляции!#REF!</definedName>
    <definedName name="ОБЩЕ_Э" localSheetId="0">[51]Калькуляции!#REF!</definedName>
    <definedName name="ОБЩЕ_Э" localSheetId="1">[51]Калькуляции!#REF!</definedName>
    <definedName name="ОБЩЕ_Э">[51]Калькуляции!#REF!</definedName>
    <definedName name="ОБЩИТ" localSheetId="0">#REF!</definedName>
    <definedName name="ОБЩИТ" localSheetId="1">#REF!</definedName>
    <definedName name="ОБЩИТ">#REF!</definedName>
    <definedName name="объёмы" localSheetId="0">#REF!</definedName>
    <definedName name="объёмы" localSheetId="1">#REF!</definedName>
    <definedName name="объёмы">#REF!</definedName>
    <definedName name="ОКТ_РУБ" localSheetId="0">[51]Калькуляции!#REF!</definedName>
    <definedName name="ОКТ_РУБ" localSheetId="1">[51]Калькуляции!#REF!</definedName>
    <definedName name="ОКТ_РУБ">[51]Калькуляции!#REF!</definedName>
    <definedName name="ОКТ_ТОН" localSheetId="0">[51]Калькуляции!#REF!</definedName>
    <definedName name="ОКТ_ТОН" localSheetId="1">[51]Калькуляции!#REF!</definedName>
    <definedName name="ОКТ_ТОН">[51]Калькуляции!#REF!</definedName>
    <definedName name="ОКТ24" localSheetId="0">[90]График!#REF!</definedName>
    <definedName name="ОКТ24" localSheetId="1">[90]График!#REF!</definedName>
    <definedName name="ОКТ24">[91]График!#REF!</definedName>
    <definedName name="ОКТ25" localSheetId="0">[90]График!#REF!</definedName>
    <definedName name="ОКТ25" localSheetId="1">[90]График!#REF!</definedName>
    <definedName name="ОКТ25">[91]График!#REF!</definedName>
    <definedName name="октябрь" localSheetId="0">#REF!</definedName>
    <definedName name="октябрь" localSheetId="1">#REF!</definedName>
    <definedName name="октябрь">#REF!</definedName>
    <definedName name="ОЛЕ" localSheetId="0">#REF!</definedName>
    <definedName name="ОЛЕ" localSheetId="1">#REF!</definedName>
    <definedName name="ОЛЕ">#REF!</definedName>
    <definedName name="он">#REF!</definedName>
    <definedName name="оо">#REF!</definedName>
    <definedName name="ОС_АЛ_Ф" localSheetId="0">#REF!</definedName>
    <definedName name="ОС_АЛ_Ф" localSheetId="1">#REF!</definedName>
    <definedName name="ОС_АЛ_Ф">#REF!</definedName>
    <definedName name="ОС_АН_Б" localSheetId="0">#REF!</definedName>
    <definedName name="ОС_АН_Б" localSheetId="1">#REF!</definedName>
    <definedName name="ОС_АН_Б">#REF!</definedName>
    <definedName name="ОС_АН_Б_ТОЛ" localSheetId="0">[51]Калькуляции!#REF!</definedName>
    <definedName name="ОС_АН_Б_ТОЛ" localSheetId="1">[51]Калькуляции!#REF!</definedName>
    <definedName name="ОС_АН_Б_ТОЛ">[51]Калькуляции!#REF!</definedName>
    <definedName name="ОС_БАР" localSheetId="0">#REF!</definedName>
    <definedName name="ОС_БАР" localSheetId="1">#REF!</definedName>
    <definedName name="ОС_БАР">#REF!</definedName>
    <definedName name="ОС_ГИД" localSheetId="0">#REF!</definedName>
    <definedName name="ОС_ГИД" localSheetId="1">#REF!</definedName>
    <definedName name="ОС_ГИД">#REF!</definedName>
    <definedName name="ОС_ГИД_ЗФА" localSheetId="0">#REF!</definedName>
    <definedName name="ОС_ГИД_ЗФА" localSheetId="1">#REF!</definedName>
    <definedName name="ОС_ГИД_ЗФА">#REF!</definedName>
    <definedName name="ОС_ГЛ" localSheetId="0">#REF!</definedName>
    <definedName name="ОС_ГЛ" localSheetId="1">#REF!</definedName>
    <definedName name="ОС_ГЛ">#REF!</definedName>
    <definedName name="ОС_ГЛ_ДП" localSheetId="0">[51]Калькуляции!#REF!</definedName>
    <definedName name="ОС_ГЛ_ДП" localSheetId="1">[51]Калькуляции!#REF!</definedName>
    <definedName name="ОС_ГЛ_ДП">[51]Калькуляции!#REF!</definedName>
    <definedName name="ОС_ГЛ_Т" localSheetId="0">#REF!</definedName>
    <definedName name="ОС_ГЛ_Т" localSheetId="1">#REF!</definedName>
    <definedName name="ОС_ГЛ_Т">#REF!</definedName>
    <definedName name="ОС_ГЛ_Ш" localSheetId="0">#REF!</definedName>
    <definedName name="ОС_ГЛ_Ш" localSheetId="1">#REF!</definedName>
    <definedName name="ОС_ГЛ_Ш">#REF!</definedName>
    <definedName name="ОС_ГР" localSheetId="0">#REF!</definedName>
    <definedName name="ОС_ГР" localSheetId="1">#REF!</definedName>
    <definedName name="ОС_ГР">#REF!</definedName>
    <definedName name="ОС_ДИЭТ" localSheetId="0">[51]Калькуляции!#REF!</definedName>
    <definedName name="ОС_ДИЭТ" localSheetId="1">[51]Калькуляции!#REF!</definedName>
    <definedName name="ОС_ДИЭТ">[51]Калькуляции!#REF!</definedName>
    <definedName name="ОС_ИЗВ_М" localSheetId="0">#REF!</definedName>
    <definedName name="ОС_ИЗВ_М" localSheetId="1">#REF!</definedName>
    <definedName name="ОС_ИЗВ_М">#REF!</definedName>
    <definedName name="ОС_К_СЫР" localSheetId="0">#REF!</definedName>
    <definedName name="ОС_К_СЫР" localSheetId="1">#REF!</definedName>
    <definedName name="ОС_К_СЫР">#REF!</definedName>
    <definedName name="ОС_К_СЫР_ТОЛ" localSheetId="0">[51]Калькуляции!#REF!</definedName>
    <definedName name="ОС_К_СЫР_ТОЛ" localSheetId="1">[51]Калькуляции!#REF!</definedName>
    <definedName name="ОС_К_СЫР_ТОЛ">[51]Калькуляции!#REF!</definedName>
    <definedName name="ОС_КБОР" localSheetId="0">[51]Калькуляции!#REF!</definedName>
    <definedName name="ОС_КБОР" localSheetId="1">[51]Калькуляции!#REF!</definedName>
    <definedName name="ОС_КБОР">[51]Калькуляции!#REF!</definedName>
    <definedName name="ОС_КОК_ПРОК" localSheetId="0">#REF!</definedName>
    <definedName name="ОС_КОК_ПРОК" localSheetId="1">#REF!</definedName>
    <definedName name="ОС_КОК_ПРОК">#REF!</definedName>
    <definedName name="ОС_КОРК_7" localSheetId="0">#REF!</definedName>
    <definedName name="ОС_КОРК_7" localSheetId="1">#REF!</definedName>
    <definedName name="ОС_КОРК_7">#REF!</definedName>
    <definedName name="ОС_КОРК_АВЧ" localSheetId="0">#REF!</definedName>
    <definedName name="ОС_КОРК_АВЧ" localSheetId="1">#REF!</definedName>
    <definedName name="ОС_КОРК_АВЧ">#REF!</definedName>
    <definedName name="ОС_КР" localSheetId="0">#REF!</definedName>
    <definedName name="ОС_КР" localSheetId="1">#REF!</definedName>
    <definedName name="ОС_КР">#REF!</definedName>
    <definedName name="ОС_КРЕМНИЙ" localSheetId="0">[51]Калькуляции!#REF!</definedName>
    <definedName name="ОС_КРЕМНИЙ" localSheetId="1">[51]Калькуляции!#REF!</definedName>
    <definedName name="ОС_КРЕМНИЙ">[51]Калькуляции!#REF!</definedName>
    <definedName name="ОС_ЛИГ_АЛ_М" localSheetId="0">[51]Калькуляции!#REF!</definedName>
    <definedName name="ОС_ЛИГ_АЛ_М" localSheetId="1">[51]Калькуляции!#REF!</definedName>
    <definedName name="ОС_ЛИГ_АЛ_М">[51]Калькуляции!#REF!</definedName>
    <definedName name="ОС_ЛИГ_БР_ТИ" localSheetId="0">[51]Калькуляции!#REF!</definedName>
    <definedName name="ОС_ЛИГ_БР_ТИ" localSheetId="1">[51]Калькуляции!#REF!</definedName>
    <definedName name="ОС_ЛИГ_БР_ТИ">[51]Калькуляции!#REF!</definedName>
    <definedName name="ОС_МАГНИЙ" localSheetId="0">[51]Калькуляции!#REF!</definedName>
    <definedName name="ОС_МАГНИЙ" localSheetId="1">[51]Калькуляции!#REF!</definedName>
    <definedName name="ОС_МАГНИЙ">[51]Калькуляции!#REF!</definedName>
    <definedName name="ОС_МЕД" localSheetId="0">#REF!</definedName>
    <definedName name="ОС_МЕД" localSheetId="1">#REF!</definedName>
    <definedName name="ОС_МЕД">#REF!</definedName>
    <definedName name="ОС_ОЛЕ" localSheetId="0">#REF!</definedName>
    <definedName name="ОС_ОЛЕ" localSheetId="1">#REF!</definedName>
    <definedName name="ОС_ОЛЕ">#REF!</definedName>
    <definedName name="ОС_П_УГ" localSheetId="0">#REF!</definedName>
    <definedName name="ОС_П_УГ" localSheetId="1">#REF!</definedName>
    <definedName name="ОС_П_УГ">#REF!</definedName>
    <definedName name="ОС_П_УГ_С" localSheetId="0">[51]Калькуляции!#REF!</definedName>
    <definedName name="ОС_П_УГ_С" localSheetId="1">[51]Калькуляции!#REF!</definedName>
    <definedName name="ОС_П_УГ_С">[51]Калькуляции!#REF!</definedName>
    <definedName name="ОС_П_ЦЕМ" localSheetId="0">#REF!</definedName>
    <definedName name="ОС_П_ЦЕМ" localSheetId="1">#REF!</definedName>
    <definedName name="ОС_П_ЦЕМ">#REF!</definedName>
    <definedName name="ОС_ПЕК" localSheetId="0">#REF!</definedName>
    <definedName name="ОС_ПЕК" localSheetId="1">#REF!</definedName>
    <definedName name="ОС_ПЕК">#REF!</definedName>
    <definedName name="ОС_ПЕК_ТОЛ" localSheetId="0">[51]Калькуляции!#REF!</definedName>
    <definedName name="ОС_ПЕК_ТОЛ" localSheetId="1">[51]Калькуляции!#REF!</definedName>
    <definedName name="ОС_ПЕК_ТОЛ">[51]Калькуляции!#REF!</definedName>
    <definedName name="ОС_ПОГЛ" localSheetId="0">[51]Калькуляции!#REF!</definedName>
    <definedName name="ОС_ПОГЛ" localSheetId="1">[51]Калькуляции!#REF!</definedName>
    <definedName name="ОС_ПОГЛ">[51]Калькуляции!#REF!</definedName>
    <definedName name="ОС_ПОД_К" localSheetId="0">#REF!</definedName>
    <definedName name="ОС_ПОД_К" localSheetId="1">#REF!</definedName>
    <definedName name="ОС_ПОД_К">#REF!</definedName>
    <definedName name="ОС_ПУШ" localSheetId="0">#REF!</definedName>
    <definedName name="ОС_ПУШ" localSheetId="1">#REF!</definedName>
    <definedName name="ОС_ПУШ">#REF!</definedName>
    <definedName name="ОС_С_КАЛ" localSheetId="0">#REF!</definedName>
    <definedName name="ОС_С_КАЛ" localSheetId="1">#REF!</definedName>
    <definedName name="ОС_С_КАЛ">#REF!</definedName>
    <definedName name="ОС_С_КАУ" localSheetId="0">#REF!</definedName>
    <definedName name="ОС_С_КАУ" localSheetId="1">#REF!</definedName>
    <definedName name="ОС_С_КАУ">#REF!</definedName>
    <definedName name="ОС_С_ПУСК" localSheetId="0">#REF!</definedName>
    <definedName name="ОС_С_ПУСК" localSheetId="1">#REF!</definedName>
    <definedName name="ОС_С_ПУСК">#REF!</definedName>
    <definedName name="ОС_СЕР_К" localSheetId="0">#REF!</definedName>
    <definedName name="ОС_СЕР_К" localSheetId="1">#REF!</definedName>
    <definedName name="ОС_СЕР_К">#REF!</definedName>
    <definedName name="ОС_СК_АН" localSheetId="0">#REF!</definedName>
    <definedName name="ОС_СК_АН" localSheetId="1">#REF!</definedName>
    <definedName name="ОС_СК_АН">#REF!</definedName>
    <definedName name="ОС_ТЕРМ" localSheetId="0">[51]Калькуляции!#REF!</definedName>
    <definedName name="ОС_ТЕРМ" localSheetId="1">[51]Калькуляции!#REF!</definedName>
    <definedName name="ОС_ТЕРМ">[51]Калькуляции!#REF!</definedName>
    <definedName name="ОС_ТЕРМ_ДАВ" localSheetId="0">[51]Калькуляции!#REF!</definedName>
    <definedName name="ОС_ТЕРМ_ДАВ" localSheetId="1">[51]Калькуляции!#REF!</definedName>
    <definedName name="ОС_ТЕРМ_ДАВ">[51]Калькуляции!#REF!</definedName>
    <definedName name="ОС_ТИ" localSheetId="0">#REF!</definedName>
    <definedName name="ОС_ТИ" localSheetId="1">#REF!</definedName>
    <definedName name="ОС_ТИ">#REF!</definedName>
    <definedName name="ОС_ФЛ_К" localSheetId="0">#REF!</definedName>
    <definedName name="ОС_ФЛ_К" localSheetId="1">#REF!</definedName>
    <definedName name="ОС_ФЛ_К">#REF!</definedName>
    <definedName name="ОС_ФТ_К" localSheetId="0">#REF!</definedName>
    <definedName name="ОС_ФТ_К" localSheetId="1">#REF!</definedName>
    <definedName name="ОС_ФТ_К">#REF!</definedName>
    <definedName name="ОС_ХЛ_Н" localSheetId="0">#REF!</definedName>
    <definedName name="ОС_ХЛ_Н" localSheetId="1">#REF!</definedName>
    <definedName name="ОС_ХЛ_Н">#REF!</definedName>
    <definedName name="ОстАква2">[52]Дебиторка!$J$28</definedName>
    <definedName name="ОТК">'[53]цены цехов'!$D$54</definedName>
    <definedName name="отопление_ВАЦ">'[53]цены цехов'!$D$20</definedName>
    <definedName name="отопление_Естюн">'[53]цены цехов'!$D$19</definedName>
    <definedName name="отопление_ЛАЦ">'[53]цены цехов'!$D$21</definedName>
    <definedName name="Очаково2">[52]Дебиторка!$J$30</definedName>
    <definedName name="очистка_стоков">'[53]цены цехов'!$D$7</definedName>
    <definedName name="Оша2">[52]Дебиторка!$J$31</definedName>
    <definedName name="п" localSheetId="0">'5'!п</definedName>
    <definedName name="п" localSheetId="1">'6.2.'!п</definedName>
    <definedName name="п">[0]!п</definedName>
    <definedName name="П_КГ_С" localSheetId="0">[51]Калькуляции!#REF!</definedName>
    <definedName name="П_КГ_С" localSheetId="1">[51]Калькуляции!#REF!</definedName>
    <definedName name="П_КГ_С">[51]Калькуляции!#REF!</definedName>
    <definedName name="П_УГ" localSheetId="0">#REF!</definedName>
    <definedName name="П_УГ" localSheetId="1">#REF!</definedName>
    <definedName name="П_УГ">#REF!</definedName>
    <definedName name="П_УГ_С" localSheetId="0">[51]Калькуляции!#REF!</definedName>
    <definedName name="П_УГ_С" localSheetId="1">[51]Калькуляции!#REF!</definedName>
    <definedName name="П_УГ_С">[51]Калькуляции!#REF!</definedName>
    <definedName name="П_ЦЕМ" localSheetId="0">#REF!</definedName>
    <definedName name="П_ЦЕМ" localSheetId="1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 localSheetId="1">#REF!</definedName>
    <definedName name="ПАР">#REF!</definedName>
    <definedName name="пар_НТМК">'[53]цены цехов'!$D$9</definedName>
    <definedName name="ПГ1_РУБ" localSheetId="0">[51]Калькуляции!#REF!</definedName>
    <definedName name="ПГ1_РУБ" localSheetId="1">[51]Калькуляции!#REF!</definedName>
    <definedName name="ПГ1_РУБ">[51]Калькуляции!#REF!</definedName>
    <definedName name="ПГ1_ТОН" localSheetId="0">[51]Калькуляции!#REF!</definedName>
    <definedName name="ПГ1_ТОН" localSheetId="1">[51]Калькуляции!#REF!</definedName>
    <definedName name="ПГ1_ТОН">[51]Калькуляции!#REF!</definedName>
    <definedName name="ПГ2_РУБ" localSheetId="0">[51]Калькуляции!#REF!</definedName>
    <definedName name="ПГ2_РУБ" localSheetId="1">[51]Калькуляции!#REF!</definedName>
    <definedName name="ПГ2_РУБ">[51]Калькуляции!#REF!</definedName>
    <definedName name="ПГ2_ТОН" localSheetId="0">[51]Калькуляции!#REF!</definedName>
    <definedName name="ПГ2_ТОН" localSheetId="1">[51]Калькуляции!#REF!</definedName>
    <definedName name="ПГ2_ТОН">[51]Калькуляции!#REF!</definedName>
    <definedName name="ПЕК" localSheetId="0">#REF!</definedName>
    <definedName name="ПЕК" localSheetId="1">#REF!</definedName>
    <definedName name="ПЕК">#REF!</definedName>
    <definedName name="ПЕК_ТОЛ" localSheetId="0">[51]Калькуляции!#REF!</definedName>
    <definedName name="ПЕК_ТОЛ" localSheetId="1">[51]Калькуляции!#REF!</definedName>
    <definedName name="ПЕК_ТОЛ">[51]Калькуляции!#REF!</definedName>
    <definedName name="Пепси2">[52]Дебиторка!$J$33</definedName>
    <definedName name="первый" localSheetId="0">#REF!</definedName>
    <definedName name="первый" localSheetId="1">#REF!</definedName>
    <definedName name="первый">#REF!</definedName>
    <definedName name="передача_э">'[3]Прочие доходы и расходы'!$DQ$82:$DQ$115</definedName>
    <definedName name="Период" localSheetId="0">#REF!</definedName>
    <definedName name="Период" localSheetId="1">#REF!</definedName>
    <definedName name="Период">#REF!</definedName>
    <definedName name="Периоды_18_2" localSheetId="0">'[34]18.2'!#REF!</definedName>
    <definedName name="Периоды_18_2" localSheetId="1">'[34]18.2'!#REF!</definedName>
    <definedName name="Периоды_18_2">'[35]18.2'!#REF!</definedName>
    <definedName name="Пивовар2">[52]Дебиторка!$J$46</definedName>
    <definedName name="пл_1" localSheetId="0">[88]Отопление!$D$2</definedName>
    <definedName name="пл_1" localSheetId="1">[88]Отопление!$D$2</definedName>
    <definedName name="пл_1">[89]Отопление!$D$2</definedName>
    <definedName name="пл_1_част" localSheetId="0">[88]Отопление!$D$8</definedName>
    <definedName name="пл_1_част" localSheetId="1">[88]Отопление!$D$8</definedName>
    <definedName name="пл_1_част">[89]Отопление!$D$8</definedName>
    <definedName name="пл_2" localSheetId="0">[88]Отопление!$D$3</definedName>
    <definedName name="пл_2" localSheetId="1">[88]Отопление!$D$3</definedName>
    <definedName name="пл_2">[89]Отопление!$D$3</definedName>
    <definedName name="пл_3" localSheetId="0">[88]Отопление!$D$4</definedName>
    <definedName name="пл_3" localSheetId="1">[88]Отопление!$D$4</definedName>
    <definedName name="пл_3">[89]Отопление!$D$4</definedName>
    <definedName name="пл_3_част" localSheetId="0">[88]Отопление!$D$9</definedName>
    <definedName name="пл_3_част" localSheetId="1">[88]Отопление!$D$9</definedName>
    <definedName name="пл_3_част">[89]Отопление!$D$9</definedName>
    <definedName name="пл_4" localSheetId="0">[88]Отопление!$D$5</definedName>
    <definedName name="пл_4" localSheetId="1">[88]Отопление!$D$5</definedName>
    <definedName name="пл_4">[89]Отопление!$D$5</definedName>
    <definedName name="ПЛ1_РУБ" localSheetId="0">[51]Калькуляции!#REF!</definedName>
    <definedName name="ПЛ1_РУБ" localSheetId="1">[51]Калькуляции!#REF!</definedName>
    <definedName name="ПЛ1_РУБ">[51]Калькуляции!#REF!</definedName>
    <definedName name="ПЛ1_ТОН" localSheetId="0">[51]Калькуляции!#REF!</definedName>
    <definedName name="ПЛ1_ТОН" localSheetId="1">[51]Калькуляции!#REF!</definedName>
    <definedName name="ПЛ1_ТОН">[51]Калькуляции!#REF!</definedName>
    <definedName name="план" localSheetId="0">#REF!</definedName>
    <definedName name="план" localSheetId="1">#REF!</definedName>
    <definedName name="план">#REF!</definedName>
    <definedName name="план1" localSheetId="0">#REF!</definedName>
    <definedName name="план1" localSheetId="1">#REF!</definedName>
    <definedName name="план1">#REF!</definedName>
    <definedName name="пластранс">'[94]масла,литры'!#REF!</definedName>
    <definedName name="ПЛМ2">[52]Дебиторка!$J$35</definedName>
    <definedName name="Повреждения">'[66]ПФВ-0.5'!$AH$5:$AH$23</definedName>
    <definedName name="ПОГЛ" localSheetId="0">[51]Калькуляции!#REF!</definedName>
    <definedName name="ПОГЛ" localSheetId="1">[51]Калькуляции!#REF!</definedName>
    <definedName name="ПОГЛ">[51]Калькуляции!#REF!</definedName>
    <definedName name="погр_РОР">'[53]цены цехов'!$D$50</definedName>
    <definedName name="ПОД_К" localSheetId="0">#REF!</definedName>
    <definedName name="ПОД_К" localSheetId="1">#REF!</definedName>
    <definedName name="ПОД_К">#REF!</definedName>
    <definedName name="ПОД_КО" localSheetId="0">#REF!</definedName>
    <definedName name="ПОД_КО" localSheetId="1">#REF!</definedName>
    <definedName name="ПОД_КО">#REF!</definedName>
    <definedName name="ПОДОВАЯ" localSheetId="0">[51]Калькуляции!#REF!</definedName>
    <definedName name="ПОДОВАЯ" localSheetId="1">[51]Калькуляции!#REF!</definedName>
    <definedName name="ПОДОВАЯ">[51]Калькуляции!#REF!</definedName>
    <definedName name="ПОДОВАЯ_Г" localSheetId="0">[51]Калькуляции!#REF!</definedName>
    <definedName name="ПОДОВАЯ_Г" localSheetId="1">[51]Калькуляции!#REF!</definedName>
    <definedName name="ПОДОВАЯ_Г">[51]Калькуляции!#REF!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 localSheetId="0">#REF!</definedName>
    <definedName name="ПОЛН" localSheetId="1">#REF!</definedName>
    <definedName name="ПОЛН">#REF!</definedName>
    <definedName name="Полная_себестоимость_2" localSheetId="0">[95]июнь9!#REF!</definedName>
    <definedName name="Полная_себестоимость_2" localSheetId="1">[95]июнь9!#REF!</definedName>
    <definedName name="Полная_себестоимость_2">[94]июнь9!#REF!</definedName>
    <definedName name="ПоследнийГод" localSheetId="0">[96]Заголовок!$B$5</definedName>
    <definedName name="ПоследнийГод" localSheetId="1">[96]Заголовок!$B$5</definedName>
    <definedName name="ПоследнийГод">[97]Заголовок!$B$5</definedName>
    <definedName name="пост">'[98]постоянные затраты'!$F$18</definedName>
    <definedName name="пр_э" localSheetId="0">#REF!</definedName>
    <definedName name="пр_э" localSheetId="1">#REF!</definedName>
    <definedName name="пр_э">#REF!</definedName>
    <definedName name="пр1" localSheetId="0">#REF!</definedName>
    <definedName name="пр1" localSheetId="1">#REF!</definedName>
    <definedName name="пр1">#REF!</definedName>
    <definedName name="пр2" localSheetId="0">#REF!</definedName>
    <definedName name="пр2" localSheetId="1">#REF!</definedName>
    <definedName name="пр2">#REF!</definedName>
    <definedName name="пр3" localSheetId="0">#REF!</definedName>
    <definedName name="пр3" localSheetId="1">#REF!</definedName>
    <definedName name="пр3">#REF!</definedName>
    <definedName name="Превышение" localSheetId="0">[87]Январь!$G$121:$I$121</definedName>
    <definedName name="Превышение" localSheetId="1">[87]Январь!$G$121:$I$121</definedName>
    <definedName name="Превышение">[86]Январь!$G$121:$I$121</definedName>
    <definedName name="привет" localSheetId="0">'5'!привет</definedName>
    <definedName name="привет" localSheetId="1">'6.2.'!привет</definedName>
    <definedName name="привет">[0]!привет</definedName>
    <definedName name="признак">'[3]транспортировка (3)'!$GY$7:$GY$162</definedName>
    <definedName name="ПРИЗНАКИ_Суммирования" localSheetId="0">[87]Январь!$B$11:$B$264</definedName>
    <definedName name="ПРИЗНАКИ_Суммирования" localSheetId="1">[87]Январь!$B$11:$B$264</definedName>
    <definedName name="ПРИЗНАКИ_Суммирования">[86]Январь!$B$11:$B$264</definedName>
    <definedName name="Принадлежность">'[66]ПФВ-0.5'!$AK$42:$AK$45</definedName>
    <definedName name="Проверка" localSheetId="0">[87]Январь!#REF!</definedName>
    <definedName name="Проверка" localSheetId="1">[87]Январь!#REF!</definedName>
    <definedName name="Проверка">[86]Январь!#REF!</definedName>
    <definedName name="Продэкспо2">[52]Дебиторка!$J$34</definedName>
    <definedName name="пром.вент">'[53]цены цехов'!$D$22</definedName>
    <definedName name="Процент" localSheetId="0">[74]Макро!$B$2</definedName>
    <definedName name="Процент" localSheetId="1">[74]Макро!$B$2</definedName>
    <definedName name="Процент">[75]Макро!$B$2</definedName>
    <definedName name="процент_т_ф" localSheetId="0">#REF!</definedName>
    <definedName name="процент_т_ф" localSheetId="1">#REF!</definedName>
    <definedName name="процент_т_ф">#REF!</definedName>
    <definedName name="Процент_тепло" localSheetId="0">#REF!</definedName>
    <definedName name="Процент_тепло" localSheetId="1">#REF!</definedName>
    <definedName name="Процент_тепло">#REF!</definedName>
    <definedName name="Процент_эл_ф" localSheetId="0">#REF!</definedName>
    <definedName name="Процент_эл_ф" localSheetId="1">#REF!</definedName>
    <definedName name="Процент_эл_ф">#REF!</definedName>
    <definedName name="Процент_электра" localSheetId="0">#REF!</definedName>
    <definedName name="Процент_электра" localSheetId="1">#REF!</definedName>
    <definedName name="Процент_электра">#REF!</definedName>
    <definedName name="процент1" localSheetId="0">'[99]1.2.1'!#REF!</definedName>
    <definedName name="процент1" localSheetId="1">'[99]1.2.1'!#REF!</definedName>
    <definedName name="процент1">'[100]1.2.1'!#REF!</definedName>
    <definedName name="процент2" localSheetId="0">'[99]1.2.1'!#REF!</definedName>
    <definedName name="процент2" localSheetId="1">'[99]1.2.1'!#REF!</definedName>
    <definedName name="процент2">'[100]1.2.1'!#REF!</definedName>
    <definedName name="процент3" localSheetId="0">'[99]1.2.1'!#REF!</definedName>
    <definedName name="процент3" localSheetId="1">'[99]1.2.1'!#REF!</definedName>
    <definedName name="процент3">'[100]1.2.1'!#REF!</definedName>
    <definedName name="процент4" localSheetId="0">'[99]1.2.1'!#REF!</definedName>
    <definedName name="процент4" localSheetId="1">'[99]1.2.1'!#REF!</definedName>
    <definedName name="процент4">'[100]1.2.1'!#REF!</definedName>
    <definedName name="прочая_доля_99" localSheetId="0">#REF!</definedName>
    <definedName name="прочая_доля_99" localSheetId="1">#REF!</definedName>
    <definedName name="прочая_доля_99">#REF!</definedName>
    <definedName name="прочая_процент" localSheetId="0">#REF!</definedName>
    <definedName name="прочая_процент" localSheetId="1">#REF!</definedName>
    <definedName name="прочая_процент">#REF!</definedName>
    <definedName name="прочая_процент_98_ав" localSheetId="0">#REF!</definedName>
    <definedName name="прочая_процент_98_ав" localSheetId="1">#REF!</definedName>
    <definedName name="прочая_процент_98_ав">#REF!</definedName>
    <definedName name="прочая_процент_99" localSheetId="0">#REF!</definedName>
    <definedName name="прочая_процент_99" localSheetId="1">#REF!</definedName>
    <definedName name="прочая_процент_99">#REF!</definedName>
    <definedName name="прочая_процент_ав" localSheetId="0">#REF!</definedName>
    <definedName name="прочая_процент_ав" localSheetId="1">#REF!</definedName>
    <definedName name="прочая_процент_ав">#REF!</definedName>
    <definedName name="прочая_процент_ф" localSheetId="0">#REF!</definedName>
    <definedName name="прочая_процент_ф" localSheetId="1">#REF!</definedName>
    <definedName name="прочая_процент_ф">#REF!</definedName>
    <definedName name="прочая_процент_ф_ав" localSheetId="0">#REF!</definedName>
    <definedName name="прочая_процент_ф_ав" localSheetId="1">#REF!</definedName>
    <definedName name="прочая_процент_ф_ав">#REF!</definedName>
    <definedName name="прочие_1">'[3]Прочие доходы и расходы'!$DV$82:$DV$115</definedName>
    <definedName name="проявление">'[66]ПФВ-0.5'!$AG$36:$AG$46</definedName>
    <definedName name="ПУСК_АВЧ" localSheetId="0">#REF!</definedName>
    <definedName name="ПУСК_АВЧ" localSheetId="1">#REF!</definedName>
    <definedName name="ПУСК_АВЧ">#REF!</definedName>
    <definedName name="ПУСК_АВЧ_ЛОК" localSheetId="0">[51]Калькуляции!#REF!</definedName>
    <definedName name="ПУСК_АВЧ_ЛОК" localSheetId="1">[51]Калькуляции!#REF!</definedName>
    <definedName name="ПУСК_АВЧ_ЛОК">[51]Калькуляции!#REF!</definedName>
    <definedName name="ПУСК_ЛОК" localSheetId="0">[51]Калькуляции!#REF!</definedName>
    <definedName name="ПУСК_ЛОК" localSheetId="1">[51]Калькуляции!#REF!</definedName>
    <definedName name="ПУСК_ЛОК">[51]Калькуляции!#REF!</definedName>
    <definedName name="ПУСК_ОБАН" localSheetId="0">#REF!</definedName>
    <definedName name="ПУСК_ОБАН" localSheetId="1">#REF!</definedName>
    <definedName name="ПУСК_ОБАН">#REF!</definedName>
    <definedName name="ПУСК_С8БМ" localSheetId="0">#REF!</definedName>
    <definedName name="ПУСК_С8БМ" localSheetId="1">#REF!</definedName>
    <definedName name="ПУСК_С8БМ">#REF!</definedName>
    <definedName name="ПУСКОВЫЕ" localSheetId="0">#REF!</definedName>
    <definedName name="ПУСКОВЫЕ" localSheetId="1">#REF!</definedName>
    <definedName name="ПУСКОВЫЕ">#REF!</definedName>
    <definedName name="ПУШ" localSheetId="0">#REF!</definedName>
    <definedName name="ПУШ" localSheetId="1">#REF!</definedName>
    <definedName name="ПУШ">#REF!</definedName>
    <definedName name="р" localSheetId="0">'5'!р</definedName>
    <definedName name="р" localSheetId="1">'6.2.'!р</definedName>
    <definedName name="р">[0]!р</definedName>
    <definedName name="работа">[101]Лист1!$Q$4:$Q$323</definedName>
    <definedName name="работы">#REF!</definedName>
    <definedName name="Радуга2">[52]Дебиторка!$J$36</definedName>
    <definedName name="расшифровка" localSheetId="0">#REF!</definedName>
    <definedName name="расшифровка" localSheetId="1">#REF!</definedName>
    <definedName name="расшифровка">#REF!</definedName>
    <definedName name="Ремаркет2">[52]Дебиторка!$J$37</definedName>
    <definedName name="ремонты2" localSheetId="0">'5'!ремонты2</definedName>
    <definedName name="ремонты2" localSheetId="1">'6.2.'!ремонты2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[52]Дебиторка!$J$39</definedName>
    <definedName name="с" localSheetId="0">'5'!с</definedName>
    <definedName name="с" localSheetId="1">'6.2.'!с</definedName>
    <definedName name="с">#REF!</definedName>
    <definedName name="С_КАЛ" localSheetId="0">#REF!</definedName>
    <definedName name="С_КАЛ" localSheetId="1">#REF!</definedName>
    <definedName name="С_КАЛ">#REF!</definedName>
    <definedName name="С_КАУ" localSheetId="0">#REF!</definedName>
    <definedName name="С_КАУ" localSheetId="1">#REF!</definedName>
    <definedName name="С_КАУ">#REF!</definedName>
    <definedName name="С_КОДЫ" localSheetId="0">#REF!</definedName>
    <definedName name="С_КОДЫ" localSheetId="1">#REF!</definedName>
    <definedName name="С_КОДЫ">#REF!</definedName>
    <definedName name="С_ОБЪЁМЫ" localSheetId="0">#REF!</definedName>
    <definedName name="С_ОБЪЁМЫ" localSheetId="1">#REF!</definedName>
    <definedName name="С_ОБЪЁМЫ">#REF!</definedName>
    <definedName name="С_ПУСК" localSheetId="0">#REF!</definedName>
    <definedName name="С_ПУСК" localSheetId="1">#REF!</definedName>
    <definedName name="С_ПУСК">#REF!</definedName>
    <definedName name="с_с_т_ф" localSheetId="0">#REF!</definedName>
    <definedName name="с_с_т_ф" localSheetId="1">#REF!</definedName>
    <definedName name="с_с_т_ф">#REF!</definedName>
    <definedName name="с_с_тепло" localSheetId="0">#REF!</definedName>
    <definedName name="с_с_тепло" localSheetId="1">#REF!</definedName>
    <definedName name="с_с_тепло">#REF!</definedName>
    <definedName name="с_с_эл_ф" localSheetId="0">#REF!</definedName>
    <definedName name="с_с_эл_ф" localSheetId="1">#REF!</definedName>
    <definedName name="с_с_эл_ф">#REF!</definedName>
    <definedName name="с_с_электра" localSheetId="0">#REF!</definedName>
    <definedName name="с_с_электра" localSheetId="1">#REF!</definedName>
    <definedName name="с_с_электра">#REF!</definedName>
    <definedName name="С3103" localSheetId="0">[51]Калькуляции!#REF!</definedName>
    <definedName name="С3103" localSheetId="1">[51]Калькуляции!#REF!</definedName>
    <definedName name="С3103">[51]Калькуляции!#REF!</definedName>
    <definedName name="сброс_в_канал.">'[53]цены цехов'!$D$6</definedName>
    <definedName name="Сейл2">[52]Дебиторка!$J$41</definedName>
    <definedName name="СЕН_РУБ" localSheetId="0">[51]Калькуляции!#REF!</definedName>
    <definedName name="СЕН_РУБ" localSheetId="1">[51]Калькуляции!#REF!</definedName>
    <definedName name="СЕН_РУБ">[51]Калькуляции!#REF!</definedName>
    <definedName name="СЕН_ТОН" localSheetId="0">[51]Калькуляции!#REF!</definedName>
    <definedName name="СЕН_ТОН" localSheetId="1">[51]Калькуляции!#REF!</definedName>
    <definedName name="СЕН_ТОН">[51]Калькуляции!#REF!</definedName>
    <definedName name="сентябрь" localSheetId="0">#REF!</definedName>
    <definedName name="сентябрь" localSheetId="1">#REF!</definedName>
    <definedName name="сентябрь">#REF!</definedName>
    <definedName name="СЕР_К" localSheetId="0">#REF!</definedName>
    <definedName name="СЕР_К" localSheetId="1">#REF!</definedName>
    <definedName name="СЕР_К">#REF!</definedName>
    <definedName name="Сж.воздух_Экспл.">'[53]цены цехов'!$D$41</definedName>
    <definedName name="сжат.возд_Магн">'[53]цены цехов'!$D$34</definedName>
    <definedName name="СК_АН" localSheetId="0">#REF!</definedName>
    <definedName name="СК_АН" localSheetId="1">#REF!</definedName>
    <definedName name="СК_АН">#REF!</definedName>
    <definedName name="СОЦСТРАХ" localSheetId="0">#REF!</definedName>
    <definedName name="СОЦСТРАХ" localSheetId="1">#REF!</definedName>
    <definedName name="СОЦСТРАХ">#REF!</definedName>
    <definedName name="спецсол">'[94]масла,литры'!#REF!</definedName>
    <definedName name="Список" localSheetId="0">[58]Лист1!$B$38:$B$42</definedName>
    <definedName name="Список" localSheetId="1">[58]Лист1!$B$38:$B$42</definedName>
    <definedName name="Список">[59]Лист1!$B$38:$B$42</definedName>
    <definedName name="СПЛАВ6063" localSheetId="0">#REF!</definedName>
    <definedName name="СПЛАВ6063" localSheetId="1">#REF!</definedName>
    <definedName name="СПЛАВ6063">#REF!</definedName>
    <definedName name="СПЛАВ6063_КРАМЗ" localSheetId="0">#REF!</definedName>
    <definedName name="СПЛАВ6063_КРАМЗ" localSheetId="1">#REF!</definedName>
    <definedName name="СПЛАВ6063_КРАМЗ">#REF!</definedName>
    <definedName name="Способ">'[66]ПФВ-0.5'!$AM$37:$AM$38</definedName>
    <definedName name="сс" localSheetId="0">'5'!сс</definedName>
    <definedName name="сс" localSheetId="1">'6.2.'!сс</definedName>
    <definedName name="сс">[0]!сс</definedName>
    <definedName name="СС_АВЧ" localSheetId="0">#REF!</definedName>
    <definedName name="СС_АВЧ" localSheetId="1">#REF!</definedName>
    <definedName name="СС_АВЧ">#REF!</definedName>
    <definedName name="СС_АВЧВН" localSheetId="0">#REF!</definedName>
    <definedName name="СС_АВЧВН" localSheetId="1">#REF!</definedName>
    <definedName name="СС_АВЧВН">#REF!</definedName>
    <definedName name="СС_АВЧДП" localSheetId="1">[51]Калькуляции!$401:$401</definedName>
    <definedName name="СС_АВЧДП">[51]Калькуляции!$401:$401</definedName>
    <definedName name="СС_АВЧТОЛ" localSheetId="0">#REF!</definedName>
    <definedName name="СС_АВЧТОЛ" localSheetId="1">#REF!</definedName>
    <definedName name="СС_АВЧТОЛ">#REF!</definedName>
    <definedName name="СС_АЛФТЗФА" localSheetId="0">#REF!</definedName>
    <definedName name="СС_АЛФТЗФА" localSheetId="1">#REF!</definedName>
    <definedName name="СС_АЛФТЗФА">#REF!</definedName>
    <definedName name="СС_КРСМЕШ" localSheetId="0">#REF!</definedName>
    <definedName name="СС_КРСМЕШ" localSheetId="1">#REF!</definedName>
    <definedName name="СС_КРСМЕШ">#REF!</definedName>
    <definedName name="СС_МАРГ_ЛИГ" localSheetId="0">[51]Калькуляции!#REF!</definedName>
    <definedName name="СС_МАРГ_ЛИГ" localSheetId="1">[51]Калькуляции!#REF!</definedName>
    <definedName name="СС_МАРГ_ЛИГ">[51]Калькуляции!#REF!</definedName>
    <definedName name="СС_МАРГ_ЛИГ_ДП" localSheetId="0">#REF!</definedName>
    <definedName name="СС_МАРГ_ЛИГ_ДП" localSheetId="1">#REF!</definedName>
    <definedName name="СС_МАРГ_ЛИГ_ДП">#REF!</definedName>
    <definedName name="СС_МАС" localSheetId="0">[51]Калькуляции!#REF!</definedName>
    <definedName name="СС_МАС" localSheetId="1">[51]Калькуляции!#REF!</definedName>
    <definedName name="СС_МАС">[51]Калькуляции!#REF!</definedName>
    <definedName name="СС_МАССА" localSheetId="0">#REF!</definedName>
    <definedName name="СС_МАССА" localSheetId="1">#REF!</definedName>
    <definedName name="СС_МАССА">#REF!</definedName>
    <definedName name="СС_МАССА_П" localSheetId="1">[51]Калькуляции!$177:$177</definedName>
    <definedName name="СС_МАССА_П">[51]Калькуляции!$177:$177</definedName>
    <definedName name="СС_МАССА_ПК" localSheetId="1">[51]Калькуляции!$178:$178</definedName>
    <definedName name="СС_МАССА_ПК">[51]Калькуляции!$178:$178</definedName>
    <definedName name="СС_МАССАСРЕД" localSheetId="0">[51]Калькуляции!#REF!</definedName>
    <definedName name="СС_МАССАСРЕД" localSheetId="1">[51]Калькуляции!#REF!</definedName>
    <definedName name="СС_МАССАСРЕД">[51]Калькуляции!#REF!</definedName>
    <definedName name="СС_МАССАСРЕДН" localSheetId="0">[51]Калькуляции!#REF!</definedName>
    <definedName name="СС_МАССАСРЕДН" localSheetId="1">[51]Калькуляции!#REF!</definedName>
    <definedName name="СС_МАССАСРЕДН">[51]Калькуляции!#REF!</definedName>
    <definedName name="СС_СЫР" localSheetId="0">#REF!</definedName>
    <definedName name="СС_СЫР" localSheetId="1">#REF!</definedName>
    <definedName name="СС_СЫР">#REF!</definedName>
    <definedName name="СС_СЫРВН" localSheetId="0">#REF!</definedName>
    <definedName name="СС_СЫРВН" localSheetId="1">#REF!</definedName>
    <definedName name="СС_СЫРВН">#REF!</definedName>
    <definedName name="СС_СЫРДП" localSheetId="1">[51]Калькуляции!$67:$67</definedName>
    <definedName name="СС_СЫРДП">[51]Калькуляции!$67:$67</definedName>
    <definedName name="СС_СЫРТОЛ" localSheetId="0">#REF!</definedName>
    <definedName name="СС_СЫРТОЛ" localSheetId="1">#REF!</definedName>
    <definedName name="СС_СЫРТОЛ">#REF!</definedName>
    <definedName name="СС_СЫРТОЛ_А" localSheetId="1">[51]Калькуляции!$65:$65</definedName>
    <definedName name="СС_СЫРТОЛ_А">[51]Калькуляции!$65:$65</definedName>
    <definedName name="СС_СЫРТОЛ_П" localSheetId="1">[51]Калькуляции!$63:$63</definedName>
    <definedName name="СС_СЫРТОЛ_П">[51]Калькуляции!$63:$63</definedName>
    <definedName name="СС_СЫРТОЛ_ПК" localSheetId="1">[51]Калькуляции!$64:$64</definedName>
    <definedName name="СС_СЫРТОЛ_ПК">[51]Калькуляции!$64:$64</definedName>
    <definedName name="сссс" localSheetId="0">'5'!сссс</definedName>
    <definedName name="сссс" localSheetId="1">'6.2.'!сссс</definedName>
    <definedName name="сссс">[0]!сссс</definedName>
    <definedName name="ссы" localSheetId="0">'5'!ссы</definedName>
    <definedName name="ссы" localSheetId="1">'6.2.'!ссы</definedName>
    <definedName name="ссы">[0]!ссы</definedName>
    <definedName name="ссы2" localSheetId="0">'5'!ссы2</definedName>
    <definedName name="ссы2" localSheetId="1">'6.2.'!ссы2</definedName>
    <definedName name="ссы2">[0]!ссы2</definedName>
    <definedName name="Старкон2">[52]Дебиторка!$J$45</definedName>
    <definedName name="статьи" localSheetId="0">#REF!</definedName>
    <definedName name="статьи" localSheetId="1">#REF!</definedName>
    <definedName name="статьи">#REF!</definedName>
    <definedName name="статьи_план" localSheetId="0">#REF!</definedName>
    <definedName name="статьи_план" localSheetId="1">#REF!</definedName>
    <definedName name="статьи_план">#REF!</definedName>
    <definedName name="статьи_факт" localSheetId="0">#REF!</definedName>
    <definedName name="статьи_факт" localSheetId="1">#REF!</definedName>
    <definedName name="статьи_факт">#REF!</definedName>
    <definedName name="сто" localSheetId="0">#REF!</definedName>
    <definedName name="сто" localSheetId="1">#REF!</definedName>
    <definedName name="сто">#REF!</definedName>
    <definedName name="сто_проц_ф" localSheetId="0">#REF!</definedName>
    <definedName name="сто_проц_ф" localSheetId="1">#REF!</definedName>
    <definedName name="сто_проц_ф">#REF!</definedName>
    <definedName name="сто_процентов" localSheetId="0">#REF!</definedName>
    <definedName name="сто_процентов" localSheetId="1">#REF!</definedName>
    <definedName name="сто_процентов">#REF!</definedName>
    <definedName name="СтрокаЗаголовок" localSheetId="0">[87]Январь!$C$8:$C$264</definedName>
    <definedName name="СтрокаЗаголовок" localSheetId="1">[87]Январь!$C$8:$C$264</definedName>
    <definedName name="СтрокаЗаголовок">[86]Январь!$C$8:$C$264</definedName>
    <definedName name="СтрокаИмя" localSheetId="0">[87]Январь!$D$8:$D$264</definedName>
    <definedName name="СтрокаИмя" localSheetId="1">[87]Январь!$D$8:$D$264</definedName>
    <definedName name="СтрокаИмя">[86]Январь!$D$8:$D$264</definedName>
    <definedName name="СтрокаКод" localSheetId="0">[87]Январь!$E$8:$E$264</definedName>
    <definedName name="СтрокаКод" localSheetId="1">[87]Январь!$E$8:$E$264</definedName>
    <definedName name="СтрокаКод">[86]Январь!$E$8:$E$264</definedName>
    <definedName name="СтрокаСумма" localSheetId="0">[87]Январь!$B$8:$B$264</definedName>
    <definedName name="СтрокаСумма" localSheetId="1">[87]Январь!$B$8:$B$264</definedName>
    <definedName name="СтрокаСумма">[86]Январь!$B$8:$B$264</definedName>
    <definedName name="сумм">#REF!</definedName>
    <definedName name="сумма">[101]Лист1!$I$4:$I$323</definedName>
    <definedName name="суммамасло">'[86]масла,литры'!#REF!</definedName>
    <definedName name="СЫР" localSheetId="0">#REF!</definedName>
    <definedName name="СЫР" localSheetId="1">#REF!</definedName>
    <definedName name="СЫР">#REF!</definedName>
    <definedName name="СЫР_ВН" localSheetId="0">#REF!</definedName>
    <definedName name="СЫР_ВН" localSheetId="1">#REF!</definedName>
    <definedName name="СЫР_ВН">#REF!</definedName>
    <definedName name="СЫР_ДП" localSheetId="0">[51]Калькуляции!#REF!</definedName>
    <definedName name="СЫР_ДП" localSheetId="1">[51]Калькуляции!#REF!</definedName>
    <definedName name="СЫР_ДП">[51]Калькуляции!#REF!</definedName>
    <definedName name="СЫР_ТОЛ" localSheetId="0">#REF!</definedName>
    <definedName name="СЫР_ТОЛ" localSheetId="1">#REF!</definedName>
    <definedName name="СЫР_ТОЛ">#REF!</definedName>
    <definedName name="СЫР_ТОЛ_А" localSheetId="0">[51]Калькуляции!#REF!</definedName>
    <definedName name="СЫР_ТОЛ_А" localSheetId="1">[51]Калькуляции!#REF!</definedName>
    <definedName name="СЫР_ТОЛ_А">[51]Калькуляции!#REF!</definedName>
    <definedName name="СЫР_ТОЛ_К" localSheetId="0">[51]Калькуляции!#REF!</definedName>
    <definedName name="СЫР_ТОЛ_К" localSheetId="1">[51]Калькуляции!#REF!</definedName>
    <definedName name="СЫР_ТОЛ_К">[51]Калькуляции!#REF!</definedName>
    <definedName name="СЫР_ТОЛ_П" localSheetId="0">[51]Калькуляции!#REF!</definedName>
    <definedName name="СЫР_ТОЛ_П" localSheetId="1">[51]Калькуляции!#REF!</definedName>
    <definedName name="СЫР_ТОЛ_П">[51]Калькуляции!#REF!</definedName>
    <definedName name="СЫР_ТОЛ_ПК" localSheetId="0">[51]Калькуляции!#REF!</definedName>
    <definedName name="СЫР_ТОЛ_ПК" localSheetId="1">[51]Калькуляции!#REF!</definedName>
    <definedName name="СЫР_ТОЛ_ПК">[51]Калькуляции!#REF!</definedName>
    <definedName name="СЫР_ТОЛ_СУМ" localSheetId="0">[51]Калькуляции!#REF!</definedName>
    <definedName name="СЫР_ТОЛ_СУМ" localSheetId="1">[51]Калькуляции!#REF!</definedName>
    <definedName name="СЫР_ТОЛ_СУМ">[51]Калькуляции!#REF!</definedName>
    <definedName name="СЫРА" localSheetId="0">#REF!</definedName>
    <definedName name="СЫРА" localSheetId="1">#REF!</definedName>
    <definedName name="СЫРА">#REF!</definedName>
    <definedName name="СЫРЬЁ" localSheetId="0">#REF!</definedName>
    <definedName name="СЫРЬЁ" localSheetId="1">#REF!</definedName>
    <definedName name="СЫРЬЁ">#REF!</definedName>
    <definedName name="т" localSheetId="0">'5'!т</definedName>
    <definedName name="т" localSheetId="1">'6.2.'!т</definedName>
    <definedName name="т">[0]!т</definedName>
    <definedName name="т1" localSheetId="0">'[99]2.2.4'!$F$36</definedName>
    <definedName name="т1" localSheetId="1">'[99]2.2.4'!$F$36</definedName>
    <definedName name="т1">'[100]2.2.4'!$F$36</definedName>
    <definedName name="т2" localSheetId="0">'[99]2.2.4'!$F$37</definedName>
    <definedName name="т2" localSheetId="1">'[99]2.2.4'!$F$37</definedName>
    <definedName name="т2">'[100]2.2.4'!$F$37</definedName>
    <definedName name="Таранов2">[52]Дебиторка!$J$32</definedName>
    <definedName name="ТВ_ЭЛЦ3" localSheetId="0">#REF!</definedName>
    <definedName name="ТВ_ЭЛЦ3" localSheetId="1">#REF!</definedName>
    <definedName name="ТВ_ЭЛЦ3">#REF!</definedName>
    <definedName name="ТВЁРДЫЙ" localSheetId="0">#REF!</definedName>
    <definedName name="ТВЁРДЫЙ" localSheetId="1">#REF!</definedName>
    <definedName name="ТВЁРДЫЙ">#REF!</definedName>
    <definedName name="тепло_проц_ф">#REF!</definedName>
    <definedName name="тепло_процент">#REF!</definedName>
    <definedName name="ТЕРМ" localSheetId="0">[51]Калькуляции!#REF!</definedName>
    <definedName name="ТЕРМ" localSheetId="1">[51]Калькуляции!#REF!</definedName>
    <definedName name="ТЕРМ">[51]Калькуляции!#REF!</definedName>
    <definedName name="ТЕРМ_ДАВ" localSheetId="0">[51]Калькуляции!#REF!</definedName>
    <definedName name="ТЕРМ_ДАВ" localSheetId="1">[51]Калькуляции!#REF!</definedName>
    <definedName name="ТЕРМ_ДАВ">[51]Калькуляции!#REF!</definedName>
    <definedName name="ТЗР" localSheetId="0">#REF!</definedName>
    <definedName name="ТЗР" localSheetId="1">#REF!</definedName>
    <definedName name="ТЗР">#REF!</definedName>
    <definedName name="ТИ" localSheetId="0">#REF!</definedName>
    <definedName name="ТИ" localSheetId="1">#REF!</definedName>
    <definedName name="ТИ">#REF!</definedName>
    <definedName name="Товарная_продукция_2" localSheetId="0">[95]июнь9!#REF!</definedName>
    <definedName name="Товарная_продукция_2" localSheetId="1">[95]июнь9!#REF!</definedName>
    <definedName name="Товарная_продукция_2">[94]июнь9!#REF!</definedName>
    <definedName name="ТОВАРНЫЙ" localSheetId="0">#REF!</definedName>
    <definedName name="ТОВАРНЫЙ" localSheetId="1">#REF!</definedName>
    <definedName name="ТОВАРНЫЙ">#REF!</definedName>
    <definedName name="ТОЛ" localSheetId="0">#REF!</definedName>
    <definedName name="ТОЛ" localSheetId="1">#REF!</definedName>
    <definedName name="ТОЛ">#REF!</definedName>
    <definedName name="ТОЛК_МЕЛ" localSheetId="0">[51]Калькуляции!#REF!</definedName>
    <definedName name="ТОЛК_МЕЛ" localSheetId="1">[51]Калькуляции!#REF!</definedName>
    <definedName name="ТОЛК_МЕЛ">[51]Калькуляции!#REF!</definedName>
    <definedName name="ТОЛК_СЛТ" localSheetId="0">[51]Калькуляции!#REF!</definedName>
    <definedName name="ТОЛК_СЛТ" localSheetId="1">[51]Калькуляции!#REF!</definedName>
    <definedName name="ТОЛК_СЛТ">[51]Калькуляции!#REF!</definedName>
    <definedName name="ТОЛК_СУМ" localSheetId="0">[51]Калькуляции!#REF!</definedName>
    <definedName name="ТОЛК_СУМ" localSheetId="1">[51]Калькуляции!#REF!</definedName>
    <definedName name="ТОЛК_СУМ">[51]Калькуляции!#REF!</definedName>
    <definedName name="ТОЛК_ТОБ" localSheetId="0">[51]Калькуляции!#REF!</definedName>
    <definedName name="ТОЛК_ТОБ" localSheetId="1">[51]Калькуляции!#REF!</definedName>
    <definedName name="ТОЛК_ТОБ">[51]Калькуляции!#REF!</definedName>
    <definedName name="ТОЛЛИНГ_МАССА" localSheetId="0">[51]Калькуляции!#REF!</definedName>
    <definedName name="ТОЛЛИНГ_МАССА" localSheetId="1">[51]Калькуляции!#REF!</definedName>
    <definedName name="ТОЛЛИНГ_МАССА">[51]Калькуляции!#REF!</definedName>
    <definedName name="ТОЛЛИНГ_СЫРЕЦ" localSheetId="0">#REF!</definedName>
    <definedName name="ТОЛЛИНГ_СЫРЕЦ" localSheetId="1">#REF!</definedName>
    <definedName name="ТОЛЛИНГ_СЫРЕЦ">#REF!</definedName>
    <definedName name="ТОЛЛИНГ_СЫРЬЁ" localSheetId="0">[51]Калькуляции!#REF!</definedName>
    <definedName name="ТОЛЛИНГ_СЫРЬЁ" localSheetId="1">[51]Калькуляции!#REF!</definedName>
    <definedName name="ТОЛЛИНГ_СЫРЬЁ">[51]Калькуляции!#REF!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П_">'[3]Прочие доходы и расходы'!$DR$82:$DR$115</definedName>
    <definedName name="ТР" localSheetId="0">#REF!</definedName>
    <definedName name="ТР" localSheetId="1">#REF!</definedName>
    <definedName name="ТР">#REF!</definedName>
    <definedName name="третий" localSheetId="0">#REF!</definedName>
    <definedName name="третий" localSheetId="1">#REF!</definedName>
    <definedName name="третий">#REF!</definedName>
    <definedName name="тт">#REF!</definedName>
    <definedName name="ТТУ_">'[3]Прочие доходы и расходы'!$DT$82:$DT$115</definedName>
    <definedName name="тэ" localSheetId="0">#REF!</definedName>
    <definedName name="тэ" localSheetId="1">#REF!</definedName>
    <definedName name="тэ">#REF!</definedName>
    <definedName name="у" localSheetId="0">'5'!у</definedName>
    <definedName name="у" localSheetId="1">'6.2.'!у</definedName>
    <definedName name="у">[0]!у</definedName>
    <definedName name="ук" localSheetId="0">'5'!ук</definedName>
    <definedName name="ук" localSheetId="1">'6.2.'!ук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'5'!УП</definedName>
    <definedName name="УП" localSheetId="1">'6.2.'!УП</definedName>
    <definedName name="УП">[0]!УП</definedName>
    <definedName name="УСЛУГИ_6063" localSheetId="0">[51]Калькуляции!#REF!</definedName>
    <definedName name="УСЛУГИ_6063" localSheetId="1">[51]Калькуляции!#REF!</definedName>
    <definedName name="УСЛУГИ_6063">[51]Калькуляции!#REF!</definedName>
    <definedName name="уфе" localSheetId="0">'5'!уфе</definedName>
    <definedName name="уфе" localSheetId="1">'6.2.'!уфе</definedName>
    <definedName name="уфе">[0]!уфе</definedName>
    <definedName name="уфэ" localSheetId="0">'5'!уфэ</definedName>
    <definedName name="уфэ" localSheetId="1">'6.2.'!уфэ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 localSheetId="1">#REF!</definedName>
    <definedName name="факт">#REF!</definedName>
    <definedName name="факт1" localSheetId="0">#REF!</definedName>
    <definedName name="факт1" localSheetId="1">#REF!</definedName>
    <definedName name="факт1">#REF!</definedName>
    <definedName name="ФЕВ_РУБ" localSheetId="0">#REF!</definedName>
    <definedName name="ФЕВ_РУБ" localSheetId="1">#REF!</definedName>
    <definedName name="ФЕВ_РУБ">#REF!</definedName>
    <definedName name="ФЕВ_ТОН" localSheetId="0">#REF!</definedName>
    <definedName name="ФЕВ_ТОН" localSheetId="1">#REF!</definedName>
    <definedName name="ФЕВ_ТОН">#REF!</definedName>
    <definedName name="февраль" localSheetId="0">#REF!</definedName>
    <definedName name="февраль" localSheetId="1">#REF!</definedName>
    <definedName name="февраль">#REF!</definedName>
    <definedName name="физ_тариф">#REF!</definedName>
    <definedName name="фин_">[102]коэфф!$B$2</definedName>
    <definedName name="ФЛ_К" localSheetId="0">#REF!</definedName>
    <definedName name="ФЛ_К" localSheetId="1">#REF!</definedName>
    <definedName name="ФЛ_К">#REF!</definedName>
    <definedName name="ФЛОТ_ОКСА" localSheetId="0">[51]Калькуляции!#REF!</definedName>
    <definedName name="ФЛОТ_ОКСА" localSheetId="1">[51]Калькуляции!#REF!</definedName>
    <definedName name="ФЛОТ_ОКСА">[51]Калькуляции!#REF!</definedName>
    <definedName name="форм" localSheetId="0">#REF!</definedName>
    <definedName name="форм" localSheetId="1">#REF!</definedName>
    <definedName name="форм">#REF!</definedName>
    <definedName name="Формат_ширина" localSheetId="0">'5'!Формат_ширина</definedName>
    <definedName name="Формат_ширина" localSheetId="1">'6.2.'!Формат_ширина</definedName>
    <definedName name="Формат_ширина">[0]!Формат_ширина</definedName>
    <definedName name="формулы" localSheetId="0">#REF!</definedName>
    <definedName name="формулы" localSheetId="1">#REF!</definedName>
    <definedName name="формулы">#REF!</definedName>
    <definedName name="ФТ_К" localSheetId="0">#REF!</definedName>
    <definedName name="ФТ_К" localSheetId="1">#REF!</definedName>
    <definedName name="ФТ_К">#REF!</definedName>
    <definedName name="ффф" localSheetId="0">#REF!</definedName>
    <definedName name="ффф" localSheetId="1">#REF!</definedName>
    <definedName name="ффф">#REF!</definedName>
    <definedName name="ФФФ1" localSheetId="0">#REF!</definedName>
    <definedName name="ФФФ1" localSheetId="1">#REF!</definedName>
    <definedName name="ФФФ1">#REF!</definedName>
    <definedName name="ФФФ2" localSheetId="0">#REF!</definedName>
    <definedName name="ФФФ2" localSheetId="1">#REF!</definedName>
    <definedName name="ФФФ2">#REF!</definedName>
    <definedName name="ФФФФ" localSheetId="0">#REF!</definedName>
    <definedName name="ФФФФ" localSheetId="1">#REF!</definedName>
    <definedName name="ФФФФ">#REF!</definedName>
    <definedName name="ФЫ" localSheetId="0">#REF!</definedName>
    <definedName name="ФЫ" localSheetId="1">#REF!</definedName>
    <definedName name="ФЫ">#REF!</definedName>
    <definedName name="фыв" localSheetId="0">'5'!фыв</definedName>
    <definedName name="фыв" localSheetId="1">'6.2.'!фыв</definedName>
    <definedName name="фыв">[0]!фыв</definedName>
    <definedName name="х" localSheetId="0">'5'!х</definedName>
    <definedName name="х" localSheetId="1">'6.2.'!х</definedName>
    <definedName name="х">[0]!х</definedName>
    <definedName name="ХЛ_Н" localSheetId="0">#REF!</definedName>
    <definedName name="ХЛ_Н" localSheetId="1">#REF!</definedName>
    <definedName name="ХЛ_Н">#REF!</definedName>
    <definedName name="хоз.работы">'[53]цены цехов'!$D$31</definedName>
    <definedName name="ц" localSheetId="0">'5'!ц</definedName>
    <definedName name="ц" localSheetId="1">'6.2.'!ц</definedName>
    <definedName name="ц">[0]!ц</definedName>
    <definedName name="ЦЕННЗП_АВЧ" localSheetId="0">#REF!</definedName>
    <definedName name="ЦЕННЗП_АВЧ" localSheetId="1">#REF!</definedName>
    <definedName name="ЦЕННЗП_АВЧ">#REF!</definedName>
    <definedName name="ЦЕННЗП_АТЧ" localSheetId="0">#REF!</definedName>
    <definedName name="ЦЕННЗП_АТЧ" localSheetId="1">#REF!</definedName>
    <definedName name="ЦЕННЗП_АТЧ">#REF!</definedName>
    <definedName name="ЦЕХ_К" localSheetId="0">[51]Калькуляции!#REF!</definedName>
    <definedName name="ЦЕХ_К" localSheetId="1">[51]Калькуляции!#REF!</definedName>
    <definedName name="ЦЕХ_К">[51]Калькуляции!#REF!</definedName>
    <definedName name="ЦЕХОВЫЕ" localSheetId="0">#REF!</definedName>
    <definedName name="ЦЕХОВЫЕ" localSheetId="1">#REF!</definedName>
    <definedName name="ЦЕХОВЫЕ">#REF!</definedName>
    <definedName name="ЦЕХР" localSheetId="0">#REF!</definedName>
    <definedName name="ЦЕХР" localSheetId="1">#REF!</definedName>
    <definedName name="ЦЕХР">#REF!</definedName>
    <definedName name="ЦЕХРИТ" localSheetId="0">#REF!</definedName>
    <definedName name="ЦЕХРИТ" localSheetId="1">#REF!</definedName>
    <definedName name="ЦЕХРИТ">#REF!</definedName>
    <definedName name="ЦЕХС" localSheetId="0">#REF!</definedName>
    <definedName name="ЦЕХС" localSheetId="1">#REF!</definedName>
    <definedName name="ЦЕХС">#REF!</definedName>
    <definedName name="ЦЕХСЕБ_ВСЕГО" localSheetId="1">[51]Калькуляции!$1400:$1400</definedName>
    <definedName name="ЦЕХСЕБ_ВСЕГО">[51]Калькуляции!$1400:$1400</definedName>
    <definedName name="ЦЛК">'[53]цены цехов'!$D$56</definedName>
    <definedName name="ЦРО">'[53]цены цехов'!$D$25</definedName>
    <definedName name="ЦС_В" localSheetId="0">[51]Калькуляции!#REF!</definedName>
    <definedName name="ЦС_В" localSheetId="1">[51]Калькуляции!#REF!</definedName>
    <definedName name="ЦС_В">[51]Калькуляции!#REF!</definedName>
    <definedName name="ЦС_ДП" localSheetId="0">[51]Калькуляции!#REF!</definedName>
    <definedName name="ЦС_ДП" localSheetId="1">[51]Калькуляции!#REF!</definedName>
    <definedName name="ЦС_ДП">[51]Калькуляции!#REF!</definedName>
    <definedName name="ЦС_Т" localSheetId="0">[51]Калькуляции!#REF!</definedName>
    <definedName name="ЦС_Т" localSheetId="1">[51]Калькуляции!#REF!</definedName>
    <definedName name="ЦС_Т">[51]Калькуляции!#REF!</definedName>
    <definedName name="ЦС_Т_А" localSheetId="0">[51]Калькуляции!#REF!</definedName>
    <definedName name="ЦС_Т_А" localSheetId="1">[51]Калькуляции!#REF!</definedName>
    <definedName name="ЦС_Т_А">[51]Калькуляции!#REF!</definedName>
    <definedName name="ЦС_Т_П" localSheetId="0">[51]Калькуляции!#REF!</definedName>
    <definedName name="ЦС_Т_П" localSheetId="1">[51]Калькуляции!#REF!</definedName>
    <definedName name="ЦС_Т_П">[51]Калькуляции!#REF!</definedName>
    <definedName name="ЦС_Т_ПК" localSheetId="0">[51]Калькуляции!#REF!</definedName>
    <definedName name="ЦС_Т_ПК" localSheetId="1">[51]Калькуляции!#REF!</definedName>
    <definedName name="ЦС_Т_ПК">[51]Калькуляции!#REF!</definedName>
    <definedName name="ЦС_Э" localSheetId="0">[51]Калькуляции!#REF!</definedName>
    <definedName name="ЦС_Э" localSheetId="1">[51]Калькуляции!#REF!</definedName>
    <definedName name="ЦС_Э">[51]Калькуляции!#REF!</definedName>
    <definedName name="цу" localSheetId="0">'5'!цу</definedName>
    <definedName name="цу" localSheetId="1">'6.2.'!цу</definedName>
    <definedName name="цу">[0]!цу</definedName>
    <definedName name="ч" localSheetId="0">'5'!ч</definedName>
    <definedName name="ч" localSheetId="1">'6.2.'!ч</definedName>
    <definedName name="ч">[0]!ч</definedName>
    <definedName name="четвертый" localSheetId="0">#REF!</definedName>
    <definedName name="четвертый" localSheetId="1">#REF!</definedName>
    <definedName name="четвертый">#REF!</definedName>
    <definedName name="ш" localSheetId="0">'5'!ш</definedName>
    <definedName name="ш" localSheetId="1">'6.2.'!ш</definedName>
    <definedName name="ш">[0]!ш</definedName>
    <definedName name="ШифрыИмя">[103]Позиция!$B$4:$E$322</definedName>
    <definedName name="шихт_ВАЦ">'[53]цены цехов'!$D$44</definedName>
    <definedName name="шихт_ЛАЦ">'[53]цены цехов'!$D$47</definedName>
    <definedName name="ШТАНГИ" localSheetId="0">#REF!</definedName>
    <definedName name="ШТАНГИ" localSheetId="1">#REF!</definedName>
    <definedName name="ШТАНГИ">#REF!</definedName>
    <definedName name="щ" localSheetId="0">'5'!щ</definedName>
    <definedName name="щ" localSheetId="1">'6.2.'!щ</definedName>
    <definedName name="щ">[0]!щ</definedName>
    <definedName name="ъ" localSheetId="0">#REF!</definedName>
    <definedName name="ъ" localSheetId="1">#REF!</definedName>
    <definedName name="ъ">#REF!</definedName>
    <definedName name="ы" localSheetId="0">'5'!ы</definedName>
    <definedName name="ы" localSheetId="1">'6.2.'!ы</definedName>
    <definedName name="ы">[0]!ы</definedName>
    <definedName name="ыв" localSheetId="0">'5'!ыв</definedName>
    <definedName name="ыв" localSheetId="1">'6.2.'!ыв</definedName>
    <definedName name="ыв">[0]!ыв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'5'!ыыыы</definedName>
    <definedName name="ыыыы" localSheetId="1">'6.2.'!ыыыы</definedName>
    <definedName name="ЫЫЫЫ">#REF!</definedName>
    <definedName name="ыыыыы" localSheetId="0">'5'!ыыыыы</definedName>
    <definedName name="ыыыыы" localSheetId="1">'6.2.'!ыыыыы</definedName>
    <definedName name="ыыыыы">[0]!ыыыыы</definedName>
    <definedName name="ыыыыыы" localSheetId="0">'5'!ыыыыыы</definedName>
    <definedName name="ыыыыыы" localSheetId="1">'6.2.'!ыыыыыы</definedName>
    <definedName name="ыыыыыы">[0]!ыыыыыы</definedName>
    <definedName name="ыыыыыыыыыыыыыыы" localSheetId="0">'5'!ыыыыыыыыыыыыыыы</definedName>
    <definedName name="ыыыыыыыыыыыыыыы" localSheetId="1">'6.2.'!ыыыыыыыыыыыыыыы</definedName>
    <definedName name="ыыыыыыыыыыыыыыы">[0]!ыыыыыыыыыыыыыыы</definedName>
    <definedName name="ь" localSheetId="0">'5'!ь</definedName>
    <definedName name="ь" localSheetId="1">'6.2.'!ь</definedName>
    <definedName name="ь">[0]!ь</definedName>
    <definedName name="ьь">#REF!</definedName>
    <definedName name="ььььь" localSheetId="0">'5'!ььььь</definedName>
    <definedName name="ььььь" localSheetId="1">'6.2.'!ььььь</definedName>
    <definedName name="ььььь">[0]!ььььь</definedName>
    <definedName name="э" localSheetId="0">'5'!э</definedName>
    <definedName name="э" localSheetId="1">'6.2.'!э</definedName>
    <definedName name="э">[0]!э</definedName>
    <definedName name="эл.энергия">'[53]цены цехов'!$D$13</definedName>
    <definedName name="электро_проц_ф">#REF!</definedName>
    <definedName name="электро_процент">#REF!</definedName>
    <definedName name="ЭН" localSheetId="0">#REF!</definedName>
    <definedName name="ЭН" localSheetId="1">#REF!</definedName>
    <definedName name="ЭН">#REF!</definedName>
    <definedName name="ЭРЦ">'[53]цены цехов'!$D$15</definedName>
    <definedName name="Эталон2">[52]Дебиторка!$J$48</definedName>
    <definedName name="ЭЭ" localSheetId="0">#REF!</definedName>
    <definedName name="ЭЭ" localSheetId="1">#REF!</definedName>
    <definedName name="ЭЭ">#REF!</definedName>
    <definedName name="ЭЭ_" localSheetId="0">#REF!</definedName>
    <definedName name="ЭЭ_" localSheetId="1">#REF!</definedName>
    <definedName name="ЭЭ_">#REF!</definedName>
    <definedName name="ЭЭ_ДП" localSheetId="0">[51]Калькуляции!#REF!</definedName>
    <definedName name="ЭЭ_ДП" localSheetId="1">[51]Калькуляции!#REF!</definedName>
    <definedName name="ЭЭ_ДП">[51]Калькуляции!#REF!</definedName>
    <definedName name="ЭЭ_ЗФА" localSheetId="0">#REF!</definedName>
    <definedName name="ЭЭ_ЗФА" localSheetId="1">#REF!</definedName>
    <definedName name="ЭЭ_ЗФА">#REF!</definedName>
    <definedName name="ЭЭ_Т" localSheetId="0">#REF!</definedName>
    <definedName name="ЭЭ_Т" localSheetId="1">#REF!</definedName>
    <definedName name="ЭЭ_Т">#REF!</definedName>
    <definedName name="ЭЭ_ТОЛ" localSheetId="0">[51]Калькуляции!#REF!</definedName>
    <definedName name="ЭЭ_ТОЛ" localSheetId="1">[51]Калькуляции!#REF!</definedName>
    <definedName name="ЭЭ_ТОЛ">[51]Калькуляции!#REF!</definedName>
    <definedName name="эээээээээээээээээээээ" localSheetId="0">'5'!эээээээээээээээээээээ</definedName>
    <definedName name="эээээээээээээээээээээ" localSheetId="1">'6.2.'!эээээээээээээээээээээ</definedName>
    <definedName name="эээээээээээээээээээээ">[0]!эээээээээээээээээээээ</definedName>
    <definedName name="ю" localSheetId="0">'5'!ю</definedName>
    <definedName name="ю" localSheetId="1">'6.2.'!ю</definedName>
    <definedName name="ю">[0]!ю</definedName>
    <definedName name="юр_тариф">#REF!</definedName>
    <definedName name="я" localSheetId="0">'5'!я</definedName>
    <definedName name="я" localSheetId="1">'6.2.'!я</definedName>
    <definedName name="я">[0]!я</definedName>
    <definedName name="ЯНВ_РУБ" localSheetId="0">#REF!</definedName>
    <definedName name="ЯНВ_РУБ" localSheetId="1">#REF!</definedName>
    <definedName name="ЯНВ_РУБ">#REF!</definedName>
    <definedName name="ЯНВ_ТОН" localSheetId="0">#REF!</definedName>
    <definedName name="ЯНВ_ТОН" localSheetId="1">#REF!</definedName>
    <definedName name="ЯНВ_ТОН">#REF!</definedName>
    <definedName name="Ярпиво2">[52]Дебиторка!$J$49</definedName>
    <definedName name="яячячыя" localSheetId="0">'5'!яячячыя</definedName>
    <definedName name="яячячыя" localSheetId="1">'6.2.'!яячячыя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F89" i="3" l="1"/>
  <c r="D89" i="3"/>
  <c r="C89" i="3"/>
  <c r="F88" i="3"/>
  <c r="F87" i="3"/>
  <c r="F86" i="3"/>
  <c r="E86" i="3"/>
  <c r="E89" i="3" s="1"/>
  <c r="F84" i="3"/>
  <c r="E84" i="3"/>
  <c r="D84" i="3"/>
  <c r="C84" i="3"/>
  <c r="F83" i="3"/>
  <c r="E83" i="3"/>
  <c r="D83" i="3"/>
  <c r="C83" i="3"/>
  <c r="E82" i="3"/>
  <c r="D82" i="3"/>
  <c r="C82" i="3"/>
  <c r="F81" i="3"/>
  <c r="E81" i="3"/>
  <c r="D81" i="3"/>
  <c r="C81" i="3"/>
  <c r="E80" i="3"/>
  <c r="D80" i="3"/>
  <c r="C80" i="3"/>
  <c r="F79" i="3"/>
  <c r="F78" i="3"/>
  <c r="F77" i="3"/>
  <c r="F76" i="3"/>
  <c r="E76" i="3"/>
  <c r="D76" i="3"/>
  <c r="C76" i="3"/>
  <c r="F75" i="3"/>
  <c r="E75" i="3"/>
  <c r="D75" i="3"/>
  <c r="C75" i="3"/>
  <c r="F73" i="3"/>
  <c r="E72" i="3"/>
  <c r="D72" i="3"/>
  <c r="C72" i="3"/>
  <c r="F71" i="3"/>
  <c r="F70" i="3"/>
  <c r="F69" i="3"/>
  <c r="E69" i="3"/>
  <c r="D69" i="3"/>
  <c r="C69" i="3"/>
  <c r="E68" i="3"/>
  <c r="D68" i="3"/>
  <c r="C68" i="3"/>
  <c r="F65" i="3"/>
  <c r="F64" i="3"/>
  <c r="D64" i="3"/>
  <c r="C64" i="3"/>
  <c r="F63" i="3"/>
  <c r="D63" i="3"/>
  <c r="C63" i="3"/>
  <c r="F62" i="3"/>
  <c r="F74" i="3" s="1"/>
  <c r="F61" i="3"/>
  <c r="F60" i="3"/>
  <c r="D60" i="3"/>
  <c r="C60" i="3"/>
  <c r="F59" i="3"/>
  <c r="F58" i="3"/>
  <c r="F57" i="3"/>
  <c r="D57" i="3"/>
  <c r="C57" i="3"/>
  <c r="F56" i="3"/>
  <c r="E56" i="3"/>
  <c r="D56" i="3"/>
  <c r="C56" i="3"/>
  <c r="C38" i="3"/>
  <c r="C37" i="3"/>
  <c r="C34" i="3"/>
  <c r="C33" i="3"/>
  <c r="C30" i="3"/>
  <c r="C29" i="3"/>
  <c r="C27" i="3"/>
  <c r="C25" i="3"/>
  <c r="C23" i="3"/>
  <c r="C22" i="3"/>
  <c r="C21" i="3"/>
  <c r="C45" i="3" s="1"/>
  <c r="C107" i="2"/>
  <c r="F100" i="2"/>
  <c r="C100" i="2"/>
  <c r="C98" i="2" s="1"/>
  <c r="C99" i="2"/>
  <c r="F98" i="2"/>
  <c r="C92" i="2"/>
  <c r="F90" i="2"/>
  <c r="F88" i="2" s="1"/>
  <c r="C88" i="2"/>
  <c r="F87" i="2"/>
  <c r="C87" i="2"/>
  <c r="F83" i="2"/>
  <c r="C83" i="2"/>
  <c r="F82" i="2"/>
  <c r="C82" i="2"/>
  <c r="H81" i="2"/>
  <c r="C81" i="2"/>
  <c r="F79" i="2"/>
  <c r="C79" i="2"/>
  <c r="F78" i="2"/>
  <c r="C78" i="2"/>
  <c r="H76" i="2"/>
  <c r="C76" i="2"/>
  <c r="F75" i="2"/>
  <c r="C75" i="2"/>
  <c r="F73" i="2"/>
  <c r="G66" i="2"/>
  <c r="C65" i="2"/>
  <c r="C64" i="2"/>
  <c r="C62" i="2"/>
  <c r="C60" i="2"/>
  <c r="F59" i="2"/>
  <c r="C59" i="2"/>
  <c r="C58" i="2"/>
  <c r="F55" i="2"/>
  <c r="C55" i="2"/>
  <c r="F54" i="2"/>
  <c r="C54" i="2"/>
  <c r="F52" i="2"/>
  <c r="C52" i="2"/>
  <c r="F51" i="2"/>
  <c r="C51" i="2"/>
  <c r="F50" i="2"/>
  <c r="F48" i="2" s="1"/>
  <c r="C50" i="2"/>
  <c r="C48" i="2" s="1"/>
  <c r="C47" i="2"/>
  <c r="F46" i="2"/>
  <c r="C46" i="2"/>
  <c r="F44" i="2"/>
  <c r="C44" i="2"/>
  <c r="F43" i="2"/>
  <c r="C43" i="2"/>
  <c r="F42" i="2"/>
  <c r="C42" i="2"/>
  <c r="F41" i="2"/>
  <c r="F40" i="2" s="1"/>
  <c r="C41" i="2"/>
  <c r="C40" i="2"/>
  <c r="F39" i="2"/>
  <c r="C39" i="2"/>
  <c r="F38" i="2"/>
  <c r="C38" i="2"/>
  <c r="F37" i="2"/>
  <c r="C37" i="2"/>
  <c r="F36" i="2"/>
  <c r="C36" i="2"/>
  <c r="F35" i="2"/>
  <c r="F32" i="2" s="1"/>
  <c r="C35" i="2"/>
  <c r="C32" i="2"/>
  <c r="C31" i="2" s="1"/>
  <c r="G31" i="2"/>
  <c r="C30" i="2"/>
  <c r="F29" i="2"/>
  <c r="C29" i="2"/>
  <c r="F28" i="2"/>
  <c r="C28" i="2"/>
  <c r="F27" i="2"/>
  <c r="F26" i="2" s="1"/>
  <c r="C27" i="2"/>
  <c r="C26" i="2" s="1"/>
  <c r="C23" i="2" s="1"/>
  <c r="C21" i="2" s="1"/>
  <c r="F25" i="2"/>
  <c r="F23" i="2" s="1"/>
  <c r="F21" i="2" s="1"/>
  <c r="C25" i="2"/>
  <c r="F24" i="2"/>
  <c r="C24" i="2"/>
  <c r="F107" i="2" l="1"/>
  <c r="F72" i="3"/>
  <c r="F31" i="2"/>
  <c r="F53" i="2" s="1"/>
  <c r="F63" i="2" s="1"/>
  <c r="C101" i="2"/>
  <c r="C53" i="2"/>
  <c r="C63" i="2" s="1"/>
  <c r="C66" i="2" s="1"/>
  <c r="C71" i="2" s="1"/>
  <c r="C69" i="2" s="1"/>
  <c r="C102" i="2" s="1"/>
  <c r="H31" i="2"/>
  <c r="F101" i="2"/>
  <c r="F68" i="3" l="1"/>
  <c r="F82" i="3"/>
  <c r="F80" i="3" s="1"/>
  <c r="F64" i="2"/>
  <c r="F66" i="2"/>
  <c r="F71" i="2" s="1"/>
  <c r="F69" i="2" s="1"/>
  <c r="F102" i="2" s="1"/>
  <c r="F103" i="2" s="1"/>
  <c r="H53" i="2"/>
  <c r="C103" i="2"/>
  <c r="H66" i="2" l="1"/>
</calcChain>
</file>

<file path=xl/sharedStrings.xml><?xml version="1.0" encoding="utf-8"?>
<sst xmlns="http://schemas.openxmlformats.org/spreadsheetml/2006/main" count="292" uniqueCount="208">
  <si>
    <t>Приложение  № 5</t>
  </si>
  <si>
    <t>к приказу Минэнерго России</t>
  </si>
  <si>
    <t>от «24»марта  2010 г. № 114</t>
  </si>
  <si>
    <t>Утверждаю</t>
  </si>
  <si>
    <t xml:space="preserve"> Исполнительный директор</t>
  </si>
  <si>
    <t>ООО "Горсети"</t>
  </si>
  <si>
    <t>________________ М.В. Резников</t>
  </si>
  <si>
    <t>«___»________ 2016 года</t>
  </si>
  <si>
    <t>М.П.</t>
  </si>
  <si>
    <t>Отчет об исполнении финансового плана за 2015 год</t>
  </si>
  <si>
    <t>без НДС</t>
  </si>
  <si>
    <t>млн. рублей</t>
  </si>
  <si>
    <t>№ п/п</t>
  </si>
  <si>
    <t>Показатели</t>
  </si>
  <si>
    <t>2012 (факт)</t>
  </si>
  <si>
    <t>2014 (план)</t>
  </si>
  <si>
    <t>Всего</t>
  </si>
  <si>
    <t>План</t>
  </si>
  <si>
    <t>Факт</t>
  </si>
  <si>
    <t xml:space="preserve">   Всего</t>
  </si>
  <si>
    <t>I.</t>
  </si>
  <si>
    <t>Выручка от реализации товаров (работ, услуг),   всего</t>
  </si>
  <si>
    <t>в том числе:</t>
  </si>
  <si>
    <t>1.1.</t>
  </si>
  <si>
    <t>Выручка от основной деятельности 
(расшифровать по видам регулируемой деятельности)</t>
  </si>
  <si>
    <t>по передаче э/энергии</t>
  </si>
  <si>
    <t>+</t>
  </si>
  <si>
    <t>по технологическому присоединению</t>
  </si>
  <si>
    <t>по прочей деятельности</t>
  </si>
  <si>
    <t>по услугам ТП и КС</t>
  </si>
  <si>
    <t>по услугам наружного освещения</t>
  </si>
  <si>
    <t>по услугам производственного характера</t>
  </si>
  <si>
    <t>1.2.</t>
  </si>
  <si>
    <t>Выручка от прочей деятельности</t>
  </si>
  <si>
    <t>II.</t>
  </si>
  <si>
    <t>Расходы по текущей деятельности, всего</t>
  </si>
  <si>
    <t>1.</t>
  </si>
  <si>
    <t>Материальные расходы, всего</t>
  </si>
  <si>
    <t>Топливо</t>
  </si>
  <si>
    <t>Сырье, материалы, запасные части, инструменты</t>
  </si>
  <si>
    <t>1.3.</t>
  </si>
  <si>
    <t>Покупная электроэнергия</t>
  </si>
  <si>
    <t>2.</t>
  </si>
  <si>
    <t>Расходы на оплату труда с учетом страховых взносов</t>
  </si>
  <si>
    <t>ФОТ</t>
  </si>
  <si>
    <t>страховые взносы</t>
  </si>
  <si>
    <t>3.</t>
  </si>
  <si>
    <t>Амортизационные отчисления</t>
  </si>
  <si>
    <t>прочая</t>
  </si>
  <si>
    <t>4.</t>
  </si>
  <si>
    <t>Налоги  и сборы, всего</t>
  </si>
  <si>
    <t>налог на имущество</t>
  </si>
  <si>
    <t>НДС</t>
  </si>
  <si>
    <t>земельный налог</t>
  </si>
  <si>
    <t>транспортный налог</t>
  </si>
  <si>
    <t>5.</t>
  </si>
  <si>
    <t>Прочие расходы, всего</t>
  </si>
  <si>
    <t>5.1.</t>
  </si>
  <si>
    <t>Ремонт основных средств (капремонт подряд)</t>
  </si>
  <si>
    <t>5.2.</t>
  </si>
  <si>
    <t>Платежи по аренде и лизингу</t>
  </si>
  <si>
    <t>5.3.</t>
  </si>
  <si>
    <t>Прочие всего</t>
  </si>
  <si>
    <t>проверить!!!</t>
  </si>
  <si>
    <t>III.</t>
  </si>
  <si>
    <t>Валовая прибыль (I р.-II р.)</t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</si>
  <si>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</si>
  <si>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</si>
  <si>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</si>
  <si>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</si>
  <si>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</si>
  <si>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</si>
  <si>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Доходы от реализации материалов, ценных бумаг, ОС и др.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</si>
  <si>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</si>
  <si>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</si>
  <si>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</si>
  <si>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</si>
  <si>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налоообложения (III + IV)</t>
  </si>
  <si>
    <t>VI.</t>
  </si>
  <si>
    <t>Налог на прибыль</t>
  </si>
  <si>
    <t>Штрафные санкции и пени</t>
  </si>
  <si>
    <t>VII.</t>
  </si>
  <si>
    <t>Чистая прибыль всего</t>
  </si>
  <si>
    <t>Прочие капвложения</t>
  </si>
  <si>
    <t xml:space="preserve">Финансирование инвестиционной программы по передаче </t>
  </si>
  <si>
    <t>VIII.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</si>
  <si>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</si>
  <si>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</si>
  <si>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</si>
  <si>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</si>
  <si>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</si>
  <si>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IX.</t>
  </si>
  <si>
    <t>Изменение дебиторской задолженности</t>
  </si>
  <si>
    <t>факт 6 мес. 2013</t>
  </si>
  <si>
    <t>Увеличение дебиторской задолженности</t>
  </si>
  <si>
    <t>Сокращение дебиторской задолженности</t>
  </si>
  <si>
    <t xml:space="preserve">Сальдо  (+увеличение; -сокращение) </t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</si>
  <si>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</si>
  <si>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</si>
  <si>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</si>
  <si>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</si>
  <si>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</si>
  <si>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</si>
  <si>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</si>
  <si>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</si>
  <si>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ДПМ*</t>
  </si>
  <si>
    <t>Прочие цели (расшифровка)</t>
  </si>
  <si>
    <t>207,5 прогноз</t>
  </si>
  <si>
    <t>XII.</t>
  </si>
  <si>
    <t xml:space="preserve">Погашение заемных средств  </t>
  </si>
  <si>
    <t>в том числе по:</t>
  </si>
  <si>
    <t>Инвестиционной программе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</si>
  <si>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</si>
  <si>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</si>
  <si>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</si>
  <si>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Купля/продажа активов</t>
  </si>
  <si>
    <t>Покупка активов (акций, долей и т.п.)</t>
  </si>
  <si>
    <t>Продажа активов (акций, долей и т.п.)</t>
  </si>
  <si>
    <t>XV.</t>
  </si>
  <si>
    <t>Средства, полученные от допэмиссии акций</t>
  </si>
  <si>
    <t>XVI.</t>
  </si>
  <si>
    <t>Капитальные вложения</t>
  </si>
  <si>
    <t>в т.ч. в части инвестиционной программы по передаче э/э</t>
  </si>
  <si>
    <t>в т.ч. прочие капитальные вложения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</si>
  <si>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</si>
  <si>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</si>
  <si>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</si>
  <si>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</si>
  <si>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Справочно:</t>
  </si>
  <si>
    <t>EBITDA</t>
  </si>
  <si>
    <t>Долг на конец периода (по кредитам)</t>
  </si>
  <si>
    <t>Прогноз тарифов</t>
  </si>
  <si>
    <t>*заполняется ОГК/ТГК</t>
  </si>
  <si>
    <t>Директор по экономике и финансам                                                                        В.М. Афанасьева</t>
  </si>
  <si>
    <t>Приложение  № 6.2</t>
  </si>
  <si>
    <t>Исполнительный директор</t>
  </si>
  <si>
    <t>Отчет об источниках финансирования инвестиционных программ  за 2015 г.</t>
  </si>
  <si>
    <t>№№</t>
  </si>
  <si>
    <t>Источник финансирования</t>
  </si>
  <si>
    <t>Факт * года 2012</t>
  </si>
  <si>
    <t>Объем финансирования</t>
  </si>
  <si>
    <t>Причины отклонений</t>
  </si>
  <si>
    <t>план</t>
  </si>
  <si>
    <t>факт</t>
  </si>
  <si>
    <t>Собственные средства</t>
  </si>
  <si>
    <t>Прибыль, направляемая на инвестиции:</t>
  </si>
  <si>
    <t>1.1.1.</t>
  </si>
  <si>
    <t>в т.ч. инвестиционная составляющая в тарифе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</si>
  <si>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</si>
  <si>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</si>
  <si>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</si>
  <si>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</si>
  <si>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</si>
  <si>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</si>
  <si>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</si>
  <si>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</si>
  <si>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</si>
  <si>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</si>
  <si>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</t>
  </si>
  <si>
    <t>1.2.1.</t>
  </si>
  <si>
    <t>Амортизация, учтенная в тарифе на передачу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</si>
  <si>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</si>
  <si>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</si>
  <si>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</si>
  <si>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</si>
  <si>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</si>
  <si>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1.4.</t>
  </si>
  <si>
    <t>Прочие собственные средства</t>
  </si>
  <si>
    <t xml:space="preserve">1.4.1. </t>
  </si>
  <si>
    <t>в т.ч. средства допэмиссии</t>
  </si>
  <si>
    <t>1.5.</t>
  </si>
  <si>
    <t>Остаток собственных средств на начало года</t>
  </si>
  <si>
    <t>Привлеченные средства, в т.ч.: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</si>
  <si>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</si>
  <si>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</si>
  <si>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</si>
  <si>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</si>
  <si>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</si>
  <si>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</si>
  <si>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</si>
  <si>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</si>
  <si>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</si>
  <si>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</si>
  <si>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</si>
  <si>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</si>
  <si>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</si>
  <si>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</si>
  <si>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</si>
  <si>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</si>
  <si>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</si>
  <si>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Директор по экономике и финансам                                                               В.М. Афанасьева</t>
  </si>
  <si>
    <t>Расчет возврата НДС</t>
  </si>
  <si>
    <t>План 2012</t>
  </si>
  <si>
    <t>План 2013</t>
  </si>
  <si>
    <t>План 2014</t>
  </si>
  <si>
    <t>Факт 2014</t>
  </si>
  <si>
    <t>Капитальные вложения в ИП на передачу</t>
  </si>
  <si>
    <t>Системы учетов</t>
  </si>
  <si>
    <t>материалы</t>
  </si>
  <si>
    <t>услуги</t>
  </si>
  <si>
    <t xml:space="preserve">Строительство электросетевого имущества </t>
  </si>
  <si>
    <t>Приобретение эл. сетевого имущества</t>
  </si>
  <si>
    <t>Спецтехника</t>
  </si>
  <si>
    <t>Приобретение земельных участков (ЗПП-Т)</t>
  </si>
  <si>
    <t>Приобретение земельных участков (прочих)</t>
  </si>
  <si>
    <t>Капитальные вложения в ИП на передачу с НДС</t>
  </si>
  <si>
    <t>НДС к возврату</t>
  </si>
  <si>
    <t>Капитальные вложения для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</si>
</sst>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</font>
    <font>
      <sz val="10"/>
      <name val="Times New Roman"/>
      <family val="1"/>
      <charset val="204"/>
    </font>
    <font>
      <sz val="12"/>
      <name val="Times New Roman CYR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27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" fillId="0" borderId="0" xfId="1" applyFill="1" applyBorder="1"/>
    <xf numFmtId="0" fontId="1" fillId="0" borderId="0" xfId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Fill="1" applyAlignment="1">
      <alignment horizontal="center" wrapText="1"/>
    </xf>
    <xf numFmtId="164" fontId="4" fillId="0" borderId="0" xfId="2" applyNumberFormat="1" applyFont="1" applyFill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1" applyFont="1" applyFill="1" applyAlignment="1">
      <alignment horizontal="right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1" fillId="0" borderId="0" xfId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1" fillId="0" borderId="0" xfId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justify" vertical="center" wrapText="1"/>
    </xf>
    <xf numFmtId="4" fontId="3" fillId="0" borderId="3" xfId="1" applyNumberFormat="1" applyFont="1" applyFill="1" applyBorder="1" applyAlignment="1">
      <alignment vertical="center"/>
    </xf>
    <xf numFmtId="4" fontId="3" fillId="0" borderId="15" xfId="1" applyNumberFormat="1" applyFont="1" applyFill="1" applyBorder="1" applyAlignment="1">
      <alignment vertical="center"/>
    </xf>
    <xf numFmtId="4" fontId="3" fillId="0" borderId="4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justify" vertical="center" wrapText="1"/>
    </xf>
    <xf numFmtId="4" fontId="3" fillId="0" borderId="7" xfId="1" applyNumberFormat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vertical="center"/>
    </xf>
    <xf numFmtId="4" fontId="3" fillId="0" borderId="9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1" fillId="0" borderId="0" xfId="1" applyNumberFormat="1" applyFill="1" applyAlignment="1">
      <alignment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left" vertical="center" wrapText="1" indent="2"/>
    </xf>
    <xf numFmtId="4" fontId="1" fillId="0" borderId="18" xfId="1" applyNumberFormat="1" applyFont="1" applyFill="1" applyBorder="1" applyAlignment="1">
      <alignment vertical="center"/>
    </xf>
    <xf numFmtId="4" fontId="1" fillId="0" borderId="19" xfId="1" applyNumberFormat="1" applyFont="1" applyFill="1" applyBorder="1" applyAlignment="1">
      <alignment vertical="center"/>
    </xf>
    <xf numFmtId="4" fontId="1" fillId="0" borderId="20" xfId="1" applyNumberFormat="1" applyFont="1" applyFill="1" applyBorder="1" applyAlignment="1">
      <alignment vertical="center"/>
    </xf>
    <xf numFmtId="0" fontId="1" fillId="0" borderId="2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indent="2"/>
    </xf>
    <xf numFmtId="0" fontId="1" fillId="0" borderId="7" xfId="3" applyFont="1" applyFill="1" applyBorder="1" applyAlignment="1">
      <alignment horizontal="left" vertical="center" wrapText="1" indent="2"/>
    </xf>
    <xf numFmtId="0" fontId="1" fillId="0" borderId="17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justify" vertical="center" wrapText="1"/>
    </xf>
    <xf numFmtId="165" fontId="7" fillId="0" borderId="0" xfId="1" applyNumberFormat="1" applyFont="1" applyFill="1" applyAlignment="1">
      <alignment vertical="center" wrapText="1"/>
    </xf>
    <xf numFmtId="4" fontId="1" fillId="0" borderId="7" xfId="1" applyNumberFormat="1" applyFont="1" applyFill="1" applyBorder="1" applyAlignment="1">
      <alignment vertical="center"/>
    </xf>
    <xf numFmtId="4" fontId="1" fillId="0" borderId="8" xfId="1" applyNumberFormat="1" applyFont="1" applyFill="1" applyBorder="1" applyAlignment="1">
      <alignment vertical="center"/>
    </xf>
    <xf numFmtId="4" fontId="1" fillId="0" borderId="9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vertical="center"/>
    </xf>
    <xf numFmtId="4" fontId="1" fillId="2" borderId="9" xfId="1" applyNumberFormat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 wrapText="1" indent="2"/>
    </xf>
    <xf numFmtId="4" fontId="3" fillId="0" borderId="6" xfId="1" applyNumberFormat="1" applyFont="1" applyFill="1" applyBorder="1" applyAlignment="1">
      <alignment vertical="center"/>
    </xf>
    <xf numFmtId="0" fontId="12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 indent="2"/>
    </xf>
    <xf numFmtId="4" fontId="12" fillId="0" borderId="7" xfId="1" applyNumberFormat="1" applyFont="1" applyFill="1" applyBorder="1" applyAlignment="1">
      <alignment vertical="center"/>
    </xf>
    <xf numFmtId="4" fontId="12" fillId="0" borderId="9" xfId="1" applyNumberFormat="1" applyFont="1" applyFill="1" applyBorder="1" applyAlignment="1">
      <alignment vertical="center"/>
    </xf>
    <xf numFmtId="4" fontId="12" fillId="0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justify" vertical="center" wrapText="1"/>
    </xf>
    <xf numFmtId="4" fontId="1" fillId="0" borderId="24" xfId="1" applyNumberFormat="1" applyFont="1" applyFill="1" applyBorder="1" applyAlignment="1">
      <alignment vertical="center"/>
    </xf>
    <xf numFmtId="4" fontId="1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justify" vertical="center" wrapText="1"/>
    </xf>
    <xf numFmtId="4" fontId="3" fillId="0" borderId="28" xfId="1" applyNumberFormat="1" applyFont="1" applyFill="1" applyBorder="1" applyAlignment="1">
      <alignment vertical="center"/>
    </xf>
    <xf numFmtId="4" fontId="3" fillId="0" borderId="29" xfId="1" applyNumberFormat="1" applyFont="1" applyFill="1" applyBorder="1" applyAlignment="1">
      <alignment vertical="center"/>
    </xf>
    <xf numFmtId="4" fontId="3" fillId="0" borderId="30" xfId="1" applyNumberFormat="1" applyFont="1" applyFill="1" applyBorder="1" applyAlignment="1">
      <alignment vertical="center"/>
    </xf>
    <xf numFmtId="4" fontId="7" fillId="0" borderId="0" xfId="1" applyNumberFormat="1" applyFont="1" applyFill="1" applyAlignment="1">
      <alignment vertical="center" wrapText="1"/>
    </xf>
    <xf numFmtId="0" fontId="1" fillId="0" borderId="6" xfId="1" applyFont="1" applyFill="1" applyBorder="1" applyAlignment="1">
      <alignment horizontal="justify" vertical="center"/>
    </xf>
    <xf numFmtId="4" fontId="1" fillId="0" borderId="31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justify" vertical="center" wrapText="1"/>
    </xf>
    <xf numFmtId="4" fontId="3" fillId="0" borderId="34" xfId="1" applyNumberFormat="1" applyFont="1" applyFill="1" applyBorder="1" applyAlignment="1">
      <alignment vertical="center"/>
    </xf>
    <xf numFmtId="4" fontId="3" fillId="0" borderId="35" xfId="1" applyNumberFormat="1" applyFont="1" applyFill="1" applyBorder="1" applyAlignment="1">
      <alignment vertical="center"/>
    </xf>
    <xf numFmtId="4" fontId="3" fillId="0" borderId="36" xfId="1" applyNumberFormat="1" applyFont="1" applyFill="1" applyBorder="1" applyAlignment="1">
      <alignment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justify" vertical="center" wrapText="1"/>
    </xf>
    <xf numFmtId="4" fontId="3" fillId="0" borderId="39" xfId="1" applyNumberFormat="1" applyFont="1" applyFill="1" applyBorder="1" applyAlignment="1">
      <alignment vertical="center"/>
    </xf>
    <xf numFmtId="4" fontId="3" fillId="0" borderId="40" xfId="1" applyNumberFormat="1" applyFont="1" applyFill="1" applyBorder="1" applyAlignment="1">
      <alignment vertical="center"/>
    </xf>
    <xf numFmtId="4" fontId="3" fillId="0" borderId="41" xfId="1" applyNumberFormat="1" applyFont="1" applyFill="1" applyBorder="1" applyAlignment="1">
      <alignment vertical="center"/>
    </xf>
    <xf numFmtId="4" fontId="1" fillId="0" borderId="7" xfId="1" applyNumberFormat="1" applyFont="1" applyFill="1" applyBorder="1" applyAlignment="1">
      <alignment horizontal="right" vertical="center"/>
    </xf>
    <xf numFmtId="4" fontId="1" fillId="0" borderId="8" xfId="1" applyNumberFormat="1" applyFont="1" applyFill="1" applyBorder="1" applyAlignment="1">
      <alignment horizontal="right" vertical="center"/>
    </xf>
    <xf numFmtId="4" fontId="1" fillId="0" borderId="9" xfId="1" applyNumberFormat="1" applyFont="1" applyFill="1" applyBorder="1" applyAlignment="1">
      <alignment horizontal="right" vertical="center"/>
    </xf>
    <xf numFmtId="16" fontId="1" fillId="0" borderId="5" xfId="1" applyNumberFormat="1" applyFont="1" applyFill="1" applyBorder="1" applyAlignment="1">
      <alignment horizontal="center" vertical="center"/>
    </xf>
    <xf numFmtId="4" fontId="3" fillId="0" borderId="24" xfId="1" applyNumberFormat="1" applyFont="1" applyFill="1" applyBorder="1" applyAlignment="1">
      <alignment vertical="center"/>
    </xf>
    <xf numFmtId="4" fontId="3" fillId="0" borderId="31" xfId="1" applyNumberFormat="1" applyFont="1" applyFill="1" applyBorder="1" applyAlignment="1">
      <alignment vertical="center"/>
    </xf>
    <xf numFmtId="4" fontId="3" fillId="0" borderId="25" xfId="1" applyNumberFormat="1" applyFont="1" applyFill="1" applyBorder="1" applyAlignment="1">
      <alignment vertical="center"/>
    </xf>
    <xf numFmtId="0" fontId="10" fillId="0" borderId="6" xfId="1" applyFont="1" applyFill="1" applyBorder="1"/>
    <xf numFmtId="0" fontId="1" fillId="0" borderId="0" xfId="1" applyFont="1" applyFill="1" applyAlignment="1">
      <alignment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justify" vertical="center" wrapText="1"/>
    </xf>
    <xf numFmtId="4" fontId="3" fillId="0" borderId="42" xfId="1" applyNumberFormat="1" applyFont="1" applyFill="1" applyBorder="1" applyAlignment="1">
      <alignment vertical="center"/>
    </xf>
    <xf numFmtId="4" fontId="3" fillId="0" borderId="12" xfId="1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vertical="center"/>
    </xf>
    <xf numFmtId="4" fontId="1" fillId="0" borderId="39" xfId="1" applyNumberFormat="1" applyFont="1" applyFill="1" applyBorder="1" applyAlignment="1">
      <alignment vertical="center"/>
    </xf>
    <xf numFmtId="4" fontId="1" fillId="0" borderId="40" xfId="1" applyNumberFormat="1" applyFont="1" applyFill="1" applyBorder="1" applyAlignment="1">
      <alignment vertical="center"/>
    </xf>
    <xf numFmtId="4" fontId="1" fillId="0" borderId="41" xfId="1" applyNumberFormat="1" applyFont="1" applyFill="1" applyBorder="1" applyAlignment="1">
      <alignment vertical="center"/>
    </xf>
    <xf numFmtId="4" fontId="3" fillId="0" borderId="43" xfId="1" applyNumberFormat="1" applyFont="1" applyFill="1" applyBorder="1" applyAlignment="1">
      <alignment vertical="center"/>
    </xf>
    <xf numFmtId="0" fontId="3" fillId="0" borderId="16" xfId="1" applyFont="1" applyFill="1" applyBorder="1" applyAlignment="1">
      <alignment horizontal="center" vertical="center"/>
    </xf>
    <xf numFmtId="4" fontId="1" fillId="0" borderId="34" xfId="1" applyNumberFormat="1" applyFont="1" applyFill="1" applyBorder="1" applyAlignment="1">
      <alignment horizontal="right" vertical="center"/>
    </xf>
    <xf numFmtId="4" fontId="1" fillId="0" borderId="35" xfId="1" applyNumberFormat="1" applyFont="1" applyFill="1" applyBorder="1" applyAlignment="1">
      <alignment horizontal="right" vertical="center"/>
    </xf>
    <xf numFmtId="4" fontId="1" fillId="0" borderId="36" xfId="1" applyNumberFormat="1" applyFont="1" applyFill="1" applyBorder="1" applyAlignment="1">
      <alignment horizontal="right" vertical="center"/>
    </xf>
    <xf numFmtId="4" fontId="1" fillId="0" borderId="0" xfId="1" applyNumberFormat="1" applyFont="1" applyFill="1" applyBorder="1" applyAlignment="1">
      <alignment horizontal="right" vertical="center"/>
    </xf>
    <xf numFmtId="4" fontId="1" fillId="0" borderId="3" xfId="1" applyNumberFormat="1" applyFont="1" applyFill="1" applyBorder="1" applyAlignment="1">
      <alignment vertical="center"/>
    </xf>
    <xf numFmtId="4" fontId="1" fillId="0" borderId="15" xfId="1" applyNumberFormat="1" applyFont="1" applyFill="1" applyBorder="1" applyAlignment="1">
      <alignment vertical="center"/>
    </xf>
    <xf numFmtId="4" fontId="1" fillId="0" borderId="4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justify" vertical="center" wrapText="1"/>
    </xf>
    <xf numFmtId="0" fontId="1" fillId="0" borderId="44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justify" vertical="center" wrapText="1"/>
    </xf>
    <xf numFmtId="4" fontId="1" fillId="0" borderId="45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justify" vertical="center" wrapText="1"/>
    </xf>
    <xf numFmtId="0" fontId="1" fillId="0" borderId="7" xfId="1" applyFont="1" applyFill="1" applyBorder="1" applyAlignment="1">
      <alignment horizontal="justify" vertical="center" wrapText="1"/>
    </xf>
    <xf numFmtId="4" fontId="1" fillId="0" borderId="7" xfId="1" applyNumberFormat="1" applyFill="1" applyBorder="1" applyAlignment="1">
      <alignment vertical="center"/>
    </xf>
    <xf numFmtId="4" fontId="1" fillId="0" borderId="8" xfId="1" applyNumberFormat="1" applyFill="1" applyBorder="1" applyAlignment="1">
      <alignment vertical="center"/>
    </xf>
    <xf numFmtId="4" fontId="1" fillId="0" borderId="9" xfId="1" applyNumberForma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24" xfId="1" applyFont="1" applyFill="1" applyBorder="1" applyAlignment="1">
      <alignment horizontal="justify" vertical="center" wrapText="1"/>
    </xf>
    <xf numFmtId="4" fontId="1" fillId="0" borderId="24" xfId="1" applyNumberFormat="1" applyFill="1" applyBorder="1" applyAlignment="1">
      <alignment vertical="center"/>
    </xf>
    <xf numFmtId="4" fontId="1" fillId="0" borderId="31" xfId="1" applyNumberFormat="1" applyFill="1" applyBorder="1" applyAlignment="1">
      <alignment vertical="center"/>
    </xf>
    <xf numFmtId="4" fontId="1" fillId="0" borderId="25" xfId="1" applyNumberFormat="1" applyFill="1" applyBorder="1" applyAlignment="1">
      <alignment vertical="center"/>
    </xf>
    <xf numFmtId="0" fontId="1" fillId="0" borderId="0" xfId="1" applyFont="1" applyFill="1" applyBorder="1"/>
    <xf numFmtId="0" fontId="1" fillId="0" borderId="0" xfId="1" applyFont="1" applyFill="1" applyAlignment="1">
      <alignment horizontal="center"/>
    </xf>
    <xf numFmtId="4" fontId="1" fillId="0" borderId="0" xfId="1" applyNumberFormat="1" applyFill="1"/>
    <xf numFmtId="0" fontId="1" fillId="0" borderId="0" xfId="1" applyFont="1"/>
    <xf numFmtId="0" fontId="1" fillId="0" borderId="0" xfId="1" applyFont="1" applyAlignment="1">
      <alignment horizontal="right"/>
    </xf>
    <xf numFmtId="0" fontId="5" fillId="0" borderId="0" xfId="1" applyFont="1" applyAlignment="1">
      <alignment horizontal="center" wrapText="1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/>
    <xf numFmtId="0" fontId="1" fillId="0" borderId="46" xfId="1" applyFont="1" applyBorder="1" applyAlignment="1">
      <alignment horizontal="center"/>
    </xf>
    <xf numFmtId="0" fontId="3" fillId="0" borderId="47" xfId="1" applyFont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1" fillId="0" borderId="50" xfId="1" applyFont="1" applyFill="1" applyBorder="1" applyAlignment="1">
      <alignment horizontal="center" vertical="center" wrapText="1"/>
    </xf>
    <xf numFmtId="0" fontId="1" fillId="0" borderId="51" xfId="1" applyFont="1" applyFill="1" applyBorder="1" applyAlignment="1">
      <alignment horizontal="left" vertical="center" wrapText="1"/>
    </xf>
    <xf numFmtId="4" fontId="1" fillId="0" borderId="1" xfId="1" applyNumberFormat="1" applyFont="1" applyFill="1" applyBorder="1" applyAlignment="1">
      <alignment vertical="center" wrapText="1"/>
    </xf>
    <xf numFmtId="4" fontId="1" fillId="0" borderId="3" xfId="1" applyNumberFormat="1" applyFont="1" applyFill="1" applyBorder="1" applyAlignment="1">
      <alignment vertical="center" wrapText="1"/>
    </xf>
    <xf numFmtId="4" fontId="1" fillId="0" borderId="15" xfId="1" applyNumberFormat="1" applyFont="1" applyFill="1" applyBorder="1" applyAlignment="1">
      <alignment vertical="center" wrapText="1"/>
    </xf>
    <xf numFmtId="4" fontId="1" fillId="0" borderId="4" xfId="1" applyNumberFormat="1" applyFont="1" applyFill="1" applyBorder="1" applyAlignment="1">
      <alignment vertical="center" wrapText="1"/>
    </xf>
    <xf numFmtId="0" fontId="1" fillId="0" borderId="50" xfId="1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horizontal="left" vertical="center" wrapText="1"/>
    </xf>
    <xf numFmtId="4" fontId="1" fillId="0" borderId="5" xfId="1" applyNumberFormat="1" applyFont="1" applyFill="1" applyBorder="1" applyAlignment="1"/>
    <xf numFmtId="4" fontId="1" fillId="0" borderId="7" xfId="1" applyNumberFormat="1" applyFont="1" applyFill="1" applyBorder="1" applyAlignment="1"/>
    <xf numFmtId="4" fontId="1" fillId="0" borderId="8" xfId="1" applyNumberFormat="1" applyFont="1" applyFill="1" applyBorder="1" applyAlignment="1"/>
    <xf numFmtId="4" fontId="1" fillId="0" borderId="9" xfId="1" applyNumberFormat="1" applyFont="1" applyFill="1" applyBorder="1" applyAlignment="1"/>
    <xf numFmtId="4" fontId="1" fillId="0" borderId="52" xfId="1" applyNumberFormat="1" applyFont="1" applyFill="1" applyBorder="1" applyAlignment="1"/>
    <xf numFmtId="0" fontId="1" fillId="0" borderId="50" xfId="1" applyNumberFormat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left" vertical="center" wrapText="1"/>
    </xf>
    <xf numFmtId="4" fontId="1" fillId="0" borderId="16" xfId="1" applyNumberFormat="1" applyFont="1" applyFill="1" applyBorder="1" applyAlignment="1"/>
    <xf numFmtId="4" fontId="1" fillId="0" borderId="18" xfId="1" applyNumberFormat="1" applyFont="1" applyFill="1" applyBorder="1" applyAlignment="1"/>
    <xf numFmtId="4" fontId="1" fillId="0" borderId="19" xfId="1" applyNumberFormat="1" applyFont="1" applyFill="1" applyBorder="1" applyAlignment="1"/>
    <xf numFmtId="4" fontId="1" fillId="0" borderId="20" xfId="1" applyNumberFormat="1" applyFont="1" applyFill="1" applyBorder="1" applyAlignment="1"/>
    <xf numFmtId="0" fontId="1" fillId="0" borderId="54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4" xfId="1" applyNumberFormat="1" applyFont="1" applyFill="1" applyBorder="1" applyAlignment="1"/>
    <xf numFmtId="0" fontId="1" fillId="0" borderId="5" xfId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left" vertical="center" wrapText="1"/>
    </xf>
    <xf numFmtId="0" fontId="1" fillId="0" borderId="7" xfId="1" applyFont="1" applyFill="1" applyBorder="1"/>
    <xf numFmtId="0" fontId="1" fillId="0" borderId="8" xfId="1" applyFont="1" applyFill="1" applyBorder="1"/>
    <xf numFmtId="0" fontId="1" fillId="0" borderId="9" xfId="1" applyFont="1" applyFill="1" applyBorder="1"/>
    <xf numFmtId="0" fontId="1" fillId="0" borderId="7" xfId="1" applyFont="1" applyFill="1" applyBorder="1" applyAlignment="1">
      <alignment horizontal="right" vertical="center" wrapText="1"/>
    </xf>
    <xf numFmtId="0" fontId="1" fillId="0" borderId="22" xfId="1" applyFont="1" applyFill="1" applyBorder="1" applyAlignment="1">
      <alignment horizontal="left" vertical="center"/>
    </xf>
    <xf numFmtId="0" fontId="1" fillId="0" borderId="24" xfId="1" applyFont="1" applyFill="1" applyBorder="1" applyAlignment="1">
      <alignment horizontal="right" vertical="center" wrapText="1"/>
    </xf>
    <xf numFmtId="0" fontId="1" fillId="0" borderId="24" xfId="1" applyFont="1" applyFill="1" applyBorder="1"/>
    <xf numFmtId="0" fontId="1" fillId="0" borderId="31" xfId="1" applyFont="1" applyFill="1" applyBorder="1"/>
    <xf numFmtId="0" fontId="1" fillId="0" borderId="25" xfId="1" applyFont="1" applyFill="1" applyBorder="1"/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right" vertical="center" wrapText="1"/>
    </xf>
    <xf numFmtId="0" fontId="1" fillId="0" borderId="0" xfId="1" applyFont="1" applyFill="1" applyAlignment="1"/>
    <xf numFmtId="0" fontId="1" fillId="0" borderId="0" xfId="1"/>
    <xf numFmtId="0" fontId="1" fillId="0" borderId="0" xfId="1" applyFont="1" applyFill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" fontId="3" fillId="0" borderId="0" xfId="1" applyNumberFormat="1" applyFont="1" applyAlignment="1">
      <alignment horizontal="left" vertical="top"/>
    </xf>
    <xf numFmtId="2" fontId="1" fillId="0" borderId="0" xfId="1" applyNumberFormat="1" applyFont="1" applyFill="1" applyAlignment="1">
      <alignment vertical="top"/>
    </xf>
    <xf numFmtId="2" fontId="1" fillId="0" borderId="0" xfId="1" applyNumberFormat="1" applyFont="1" applyAlignment="1">
      <alignment vertical="top"/>
    </xf>
    <xf numFmtId="0" fontId="1" fillId="0" borderId="7" xfId="1" applyFont="1" applyBorder="1" applyAlignment="1">
      <alignment horizontal="left"/>
    </xf>
    <xf numFmtId="4" fontId="3" fillId="0" borderId="7" xfId="1" applyNumberFormat="1" applyFont="1" applyFill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0" fontId="1" fillId="0" borderId="7" xfId="1" applyFont="1" applyBorder="1" applyAlignment="1">
      <alignment horizontal="left" indent="2"/>
    </xf>
    <xf numFmtId="4" fontId="1" fillId="0" borderId="7" xfId="1" applyNumberFormat="1" applyFont="1" applyFill="1" applyBorder="1" applyAlignment="1">
      <alignment horizontal="center"/>
    </xf>
    <xf numFmtId="4" fontId="1" fillId="0" borderId="7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7" xfId="1" applyFont="1" applyBorder="1" applyAlignment="1">
      <alignment horizontal="left" indent="5"/>
    </xf>
    <xf numFmtId="0" fontId="1" fillId="0" borderId="7" xfId="1" applyFont="1" applyBorder="1"/>
    <xf numFmtId="0" fontId="1" fillId="0" borderId="7" xfId="1" applyFont="1" applyFill="1" applyBorder="1" applyAlignment="1">
      <alignment horizontal="center"/>
    </xf>
    <xf numFmtId="4" fontId="3" fillId="0" borderId="7" xfId="1" applyNumberFormat="1" applyFont="1" applyFill="1" applyBorder="1" applyAlignment="1">
      <alignment horizontal="center"/>
    </xf>
    <xf numFmtId="4" fontId="3" fillId="0" borderId="7" xfId="1" applyNumberFormat="1" applyFont="1" applyBorder="1" applyAlignment="1">
      <alignment horizontal="center"/>
    </xf>
  </cellXfs>
  <cellStyles count="4">
    <cellStyle name="Обычный" xfId="0" builtinId="0"/>
    <cellStyle name="Обычный 2" xfId="3"/>
    <cellStyle name="Обычный_Форматы по компаниям с уменьшением от 23.08" xfId="1"/>
    <cellStyle name="Обычный_Форматы по компаниям с уменьшением от 28.1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102" Type="http://schemas.openxmlformats.org/officeDocument/2006/relationships/externalLink" Target="externalLinks/externalLink99.xml"/><Relationship Id="rId110" Type="http://schemas.openxmlformats.org/officeDocument/2006/relationships/externalLink" Target="externalLinks/externalLink107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13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14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5;&#1074;&#1077;&#1089;&#1090;&#1080;&#1094;&#1080;&#1086;&#1085;&#1085;&#1072;&#1103;%20&#1087;&#1088;&#1086;&#1075;&#1088;&#1072;&#1084;&#1084;&#1072;%20&#1089;%20&#1082;&#1086;&#1088;&#1088;&#1077;&#1082;&#1090;&#1080;&#1088;&#1086;&#1074;&#1082;&#1086;&#1081;%20&#1085;&#1072;%202013-2014%20&#1075;&#1075;\&#1050;&#1086;&#1088;&#1088;&#1077;&#1082;&#1090;&#1080;&#1088;&#1086;&#1074;&#1082;&#1072;%20&#1086;&#1090;%2019.09.2013\&#1060;&#1080;&#1085;&#1072;&#1085;&#1089;&#1086;&#1074;&#1099;&#1077;%20&#1087;&#1083;&#1072;&#1085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5;&#1074;&#1077;&#1089;&#1090;&#1080;&#1094;&#1080;&#1086;&#1085;&#1085;&#1072;&#1103;%20&#1087;&#1088;&#1086;&#1075;&#1088;&#1072;&#1084;&#1084;&#1072;%20&#1089;%20&#1082;&#1086;&#1088;&#1088;&#1077;&#1082;&#1090;&#1080;&#1088;&#1086;&#1074;&#1082;&#1086;&#1081;%20&#1085;&#1072;%202013-2014%20&#1075;&#1075;\&#1060;&#1080;&#1085;&#1072;&#1085;&#1089;&#1086;&#1074;&#1099;&#1077;%20&#1087;&#1083;&#1072;&#1085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41;&#1044;&#1056;\2015\&#1060;&#1072;&#1082;&#1090;%202015%20&#1075;&#1086;&#1076;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5;&#1074;&#1077;&#1089;&#1090;&#1080;&#1094;&#1080;&#1086;&#1085;&#1085;&#1072;&#1103;%20&#1087;&#1088;&#1086;&#1075;&#1088;&#1072;&#1084;&#1084;&#1072;%20&#1089;%20&#1082;&#1086;&#1088;&#1088;&#1077;&#1082;&#1090;&#1080;&#1088;&#1086;&#1074;&#1082;&#1086;&#1081;%20&#1085;&#1072;%202013-2014%20&#1075;&#1075;\&#1054;&#1057;&#1042;%2062%20&#1089;&#1095;&#1077;&#1090;%20&#1076;&#1083;&#1103;%20&#1087;&#1088;&#1086;&#1089;&#1084;&#1086;&#1090;&#1088;&#1072;%20&#1086;&#1087;&#1083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S\&#1048;&#1085;&#1075;&#1072;\&#1048;&#1085;&#1074;&#1077;&#1089;&#1090;&#1080;&#1094;&#1080;&#1080;%202010\&#1087;&#1077;&#1088;&#1077;&#1076;&#1072;&#1095;&#1072;%2028.10.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tmsk58e4\BiznessPlanSD-4kv\Documents%20and%20Settings\GromovaNS\Local%20Settings\Temporary%20Internet%20Files\OLK2B\1\&#1073;\1\&#1041;&#1080;&#1079;&#1085;&#1077;&#1089;_9&#1084;&#1077;&#1089;\&#1041;&#1086;&#1088;&#1080;&#1089;&#1086;&#1074;%20&#1057;.&#1040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gmatullinir\Local%20Settings\Temporary%20Internet%20Files\OLKB5\&#1055;&#1088;&#1080;&#1083;&#1086;&#1078;&#1077;&#1085;&#1080;&#1077;%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nigmatullinir\Local%20Settings\Temporary%20Internet%20Files\OLKB5\&#1055;&#1088;&#1080;&#1083;&#1086;&#1078;&#1077;&#1085;&#1080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-PL\NBPL\_F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vasea\ATRIBUT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Administrator\My%20Documents\1.%20NetClerk\Board%20Meetings\2001-02-08\Reorg%20Tit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IE5\31VXR87H\&#1060;&#1057;&#1050;\&#1050;&#1086;&#1084;&#1087;&#1083;&#1077;&#1082;&#1090;%20&#1092;&#1086;&#1088;&#1084;%20&#1076;&#1083;&#1103;%20&#1072;&#1085;&#1072;&#1083;&#1080;&#1079;&#1072;%20&#1080;&#1085;&#1074;&#1077;&#1089;&#1090;&#1087;&#1088;&#1086;&#1077;&#1082;&#1090;&#1086;&#1074;%20&#1087;&#1086;%20&#1060;&#1057;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60;&#1057;&#1050;\&#1050;&#1086;&#1084;&#1087;&#1083;&#1077;&#1082;&#1090;%20&#1092;&#1086;&#1088;&#1084;%20&#1076;&#1083;&#1103;%20&#1072;&#1085;&#1072;&#1083;&#1080;&#1079;&#1072;%20&#1080;&#1085;&#1074;&#1077;&#1089;&#1090;&#1087;&#1088;&#1086;&#1077;&#1082;&#1090;&#1086;&#1074;%20&#1087;&#1086;%20&#1060;&#1057;&#105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CNP%20Corporate\Portfolio%20Management\Main%20files\Master%20PM%20Tracker%207-25-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CNP%20Corporate\Portfolio%20Management\Main%20files\Master%20PM%20Tracker%207-25-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tmsk58e4\BiznessPlanSD-4kv\Documents%20and%20Settings\GromovaNS\Local%20Settings\Temporary%20Internet%20Files\OLK2B\1\&#1073;\1\&#1041;&#1080;&#1079;&#1085;&#1077;&#1089;_9&#1084;&#1077;&#1089;\&#1041;&#1072;&#1083;&#1086;&#1074;&#1085;&#1077;&#1074;%20&#1042;.&#1055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aev\c\00000\ILIA\DOM\P@L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WORKING\Planing\&#1055;&#1088;&#1086;&#1080;&#1079;&#1074;&#1086;&#1076;&#1089;&#1090;&#1074;&#1086;\&#1055;&#1088;_2000\&#1048;&#1102;&#1083;&#1100;_&#1089;&#1077;&#1073;\&#1055;&#1045;&#1056;_&#1048;&#1070;&#1051;&#10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WINDOWS\TEMP\&#1050;&#1072;&#1087;&#1074;&#1083;&#1086;&#1078;2002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WINDOWS\TEMP\&#1050;&#1072;&#1087;&#1074;&#1083;&#1086;&#1078;2002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_fin04\DOC%20ADELA\My%20Documents\vasea\ATRIBUTI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WEYH\BUDGET19\BUD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WEYH\BUDGET19\BUD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1\sta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ORM1\st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&#1099;%20&#1076;&#1083;&#1103;%20&#1056;&#1069;&#1050;\STOIMO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1;&#1072;&#1083;&#1072;&#1085;&#1089;&#1099;%20&#1076;&#1083;&#1103;%20&#1056;&#1069;&#1050;\STOIM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tvinov\&#1052;&#1086;&#1080;%20&#1076;&#1086;&#1082;&#1091;&#1084;&#1077;&#1085;&#1090;&#1099;\&#1044;&#1045;&#1041;&#1048;&#1058;&#1054;&#1056;&#1067;\&#1044;&#1047;\&#1044;&#1045;&#1050;&#1040;&#1041;&#1056;&#1068;-&#1056;&#1040;&#1041;&#1054;&#1063;&#1040;&#1071;\ALL%201.01.05&#1075;.%20&#1052;&#1072;&#1088;&#1082;&#1080;&#1085;-&#1042;&#1080;&#1085;&#1086;&#1075;&#1088;&#1072;&#1076;&#1086;&#1074;&#1072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litvinov\&#1052;&#1086;&#1080;%20&#1076;&#1086;&#1082;&#1091;&#1084;&#1077;&#1085;&#1090;&#1099;\&#1044;&#1045;&#1041;&#1048;&#1058;&#1054;&#1056;&#1067;\&#1044;&#1047;\&#1044;&#1045;&#1050;&#1040;&#1041;&#1056;&#1068;-&#1056;&#1040;&#1041;&#1054;&#1063;&#1040;&#1071;\ALL%201.01.05&#1075;.%20&#1052;&#1072;&#1088;&#1082;&#1080;&#1085;-&#1042;&#1080;&#1085;&#1086;&#1075;&#1088;&#1072;&#1076;&#1086;&#1074;&#107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FICHIERS%20%20DE%20%20TRAVAIL\Budg98Revu\BrochCCURev\BrochCCUd&#233;finitif\RESULTAT\RESULTA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FICHIERS%20%20DE%20%20TRAVAIL\Budg98Revu\BrochCCURev\BrochCCUd&#233;finitif\RESULTAT\RESULT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udilova2\Local%20Settings\Temporary%20Internet%20Files\Content.IE5\DRRZ15GE\&#1048;&#1085;&#1074;&#1077;&#1089;&#1090;&#1080;&#1094;&#1080;&#1080;%202010\&#1087;&#1077;&#1088;&#1077;&#1076;&#1072;&#1095;&#1072;%2028.10.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ELVIRA\2002\BusinessPlan2002\For_CK\&#1041;&#1080;&#1079;&#1085;&#1077;&#1089;-&#1087;&#1083;&#1072;&#1085;%20&#1044;&#1054;&#1047;&#1040;&#1050;&#1051;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ELVIRA\2002\BusinessPlan2002\For_CK\&#1041;&#1080;&#1079;&#1085;&#1077;&#1089;-&#1087;&#1083;&#1072;&#1085;%20&#1044;&#1054;&#1047;&#1040;&#1050;&#1051;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2;&#1086;&#1080;%20&#1076;&#1086;&#1082;&#1091;&#1084;&#1077;&#1085;&#1090;&#1099;\&#1056;&#1072;&#1089;&#1095;&#1077;&#1090;&#1099;%20&#1080;%20&#1072;&#1085;&#1072;&#1083;&#1080;&#1079;%20&#1087;&#1086;%20&#1041;&#1088;&#1040;&#1047;&#1091;\&#1040;&#1085;&#1072;&#1083;&#1080;&#1079;%20&#1089;&#1077;&#1073;&#1077;&#1089;&#1090;&#1086;&#1080;&#1084;&#1086;&#1089;&#1090;&#1080;\&#1096;&#1072;&#1073;&#1083;&#1086;&#108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&#1052;&#1086;&#1080;%20&#1076;&#1086;&#1082;&#1091;&#1084;&#1077;&#1085;&#1090;&#1099;\&#1056;&#1072;&#1089;&#1095;&#1077;&#1090;&#1099;%20&#1080;%20&#1072;&#1085;&#1072;&#1083;&#1080;&#1079;%20&#1087;&#1086;%20&#1041;&#1088;&#1040;&#1047;&#1091;\&#1040;&#1085;&#1072;&#1083;&#1080;&#1079;%20&#1089;&#1077;&#1073;&#1077;&#1089;&#1090;&#1086;&#1080;&#1084;&#1086;&#1089;&#1090;&#1080;\&#1096;&#1072;&#1073;&#1083;&#1086;&#1085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plan02\&#1086;&#1073;&#1084;&#1077;&#1085;1\&#1044;&#1086;&#1090;&#1072;&#1094;&#1080;&#1103;%20&#1090;.&#1101;.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60;&#1086;&#1088;&#1084;&#1099;_&#1055;&#1069;&#1054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Irina\My%20Documents\Downloads\&#1057;&#1074;&#1086;&#1076;&#1085;&#1072;&#1103;%20&#1090;&#1088;&#1072;&#1085;&#1089;&#1087;&#1086;&#1088;&#1090;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tashovaAG\My%20Documents\&#1041;&#1072;&#1090;&#1072;&#1096;&#1086;&#1074;&#1072;\&#1041;&#1055;\1\&#1073;\1\&#1041;&#1080;&#1079;&#1085;&#1077;&#1089;_9&#1084;&#1077;&#1089;\&#1041;&#1072;&#1083;&#1086;&#1074;&#1085;&#1077;&#1074;%20&#1042;.&#1055;.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BatashovaAG\My%20Documents\&#1041;&#1072;&#1090;&#1072;&#1096;&#1086;&#1074;&#1072;\&#1041;&#1055;\1\&#1073;\1\&#1041;&#1080;&#1079;&#1085;&#1077;&#1089;_9&#1084;&#1077;&#1089;\&#1041;&#1072;&#1083;&#1086;&#1074;&#1085;&#1077;&#1074;%20&#1042;.&#1055;.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50;&#1085;&#1080;&#1075;&#1072;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&#1041;&#1044;&#1056;\2009\&#1040;&#1085;&#1072;&#1083;&#1080;&#1079;%20&#1089;&#1095;&#1077;&#1090;&#1072;%206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40;&#1085;&#1072;&#1083;&#1080;&#1079;%20&#1089;&#1095;&#1077;&#1090;&#1072;%206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76;&#1086;&#1084;\PLAN09\&#1060;&#1086;&#1088;&#1084;&#1099;_&#1055;&#1069;&#1054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0;&#1086;&#1088;&#1088;&#1077;&#1089;&#1087;&#1086;&#1085;&#1076;&#1077;&#1085;&#1080;&#1094;&#1080;&#1103;\&#1042;&#1085;&#1091;&#1090;&#1088;&#1077;&#1085;&#1085;&#1080;&#1081;%20&#1076;&#1086;&#1082;&#1091;&#1084;&#1077;&#1085;&#1090;&#1086;&#1086;&#1073;&#1086;&#1088;&#1086;&#1090;\&#1041;&#1044;&#1056;%20&#1080;%20&#1041;&#1044;&#1044;&#1057;%20&#1085;&#1072;%204Q%202004&#1075;.%20(&#1057;&#1086;&#1074;&#1077;&#1090;%20&#1076;&#1080;&#1088;&#1077;&#1082;&#1090;&#1086;&#1088;&#1086;&#1074;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&#1050;&#1086;&#1088;&#1088;&#1077;&#1089;&#1087;&#1086;&#1085;&#1076;&#1077;&#1085;&#1080;&#1094;&#1080;&#1103;\&#1042;&#1085;&#1091;&#1090;&#1088;&#1077;&#1085;&#1085;&#1080;&#1081;%20&#1076;&#1086;&#1082;&#1091;&#1084;&#1077;&#1085;&#1090;&#1086;&#1086;&#1073;&#1086;&#1088;&#1086;&#1090;\&#1041;&#1044;&#1056;%20&#1080;%20&#1041;&#1044;&#1044;&#1057;%20&#1085;&#1072;%204Q%202004&#1075;.%20(&#1057;&#1086;&#1074;&#1077;&#1090;%20&#1076;&#1080;&#1088;&#1077;&#1082;&#1090;&#1086;&#1088;&#1086;&#1074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Documents%20and%20Settings\DolinaGA\Local%20Settings\Temporary%20Internet%20Files\OLK52\Documents%20and%20Settings\makarov.VSESS\&#1052;&#1086;&#1080;%20&#1076;&#1086;&#1082;&#1091;&#1084;&#1077;&#1085;&#1090;&#1099;\&#1055;&#1056;&#1054;&#1063;&#1045;&#1045;\Shunkov\12-2002\&#1043;&#1088;&#1072;&#1092;&#1080;&#1082;_&#1087;&#1083;&#1072;&#1090;&#1077;&#1078;&#1077;&#1081;_12-20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Documents%20and%20Settings\DolinaGA\Local%20Settings\Temporary%20Internet%20Files\OLK52\Documents%20and%20Settings\makarov.VSESS\&#1052;&#1086;&#1080;%20&#1076;&#1086;&#1082;&#1091;&#1084;&#1077;&#1085;&#1090;&#1099;\&#1055;&#1056;&#1054;&#1063;&#1045;&#1045;\Shunkov\12-2002\&#1043;&#1088;&#1072;&#1092;&#1080;&#1082;_&#1087;&#1083;&#1072;&#1090;&#1077;&#1078;&#1077;&#1081;_12-20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6;&#1072;&#1073;&#1086;&#1095;&#1080;&#1081;%20&#1082;&#1072;&#1090;&#1072;&#1083;&#1086;&#1075;%20&#1087;&#1086;%20&#1072;&#1085;&#1072;&#1083;&#1080;&#1079;&#1091;\&#1040;&#1085;&#1072;&#1083;&#1080;&#1090;&#1080;&#1095;&#1077;&#1089;&#1082;&#1080;&#1077;%20&#1087;&#1072;&#1087;&#1082;&#1080;\1-&#1103;%20&#1072;&#1085;&#1072;&#1083;&#1080;&#1090;&#1080;&#1095;&#1077;&#1089;&#1082;&#1072;&#1103;\&#1054;&#1057;&#1053;%20%20&#1055;&#1054;&#1050;&#1040;&#1047;.%2098&#1080;99&#1075;&#1075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&#1056;&#1072;&#1073;&#1086;&#1095;&#1080;&#1081;%20&#1082;&#1072;&#1090;&#1072;&#1083;&#1086;&#1075;%20&#1087;&#1086;%20&#1072;&#1085;&#1072;&#1083;&#1080;&#1079;&#1091;\&#1040;&#1085;&#1072;&#1083;&#1080;&#1090;&#1080;&#1095;&#1077;&#1089;&#1082;&#1080;&#1077;%20&#1087;&#1072;&#1087;&#1082;&#1080;\1-&#1103;%20&#1072;&#1085;&#1072;&#1083;&#1080;&#1090;&#1080;&#1095;&#1077;&#1089;&#1082;&#1072;&#1103;\&#1054;&#1057;&#1053;%20%20&#1055;&#1054;&#1050;&#1040;&#1047;.%2098&#1080;99&#1075;&#107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41;&#1044;&#1056;\2012\&#1050;&#1072;&#1087;&#1074;&#1083;&#1086;&#1078;&#1077;&#1085;&#1080;&#1103;\&#1057;&#1074;&#1086;&#1076;%20&#1082;&#1072;&#1087;&#1080;&#1090;&#1072;&#1083;&#1100;&#1085;&#1099;&#1093;%20&#1074;&#1083;&#1086;&#1078;&#1077;&#1085;&#1080;&#1081;%20&#1079;&#1072;%202012%20&#1075;&#1086;&#1076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5;&#1056;\&#1050;&#1048;&#1056;&#1048;&#1051;&#1054;&#1042;&#1054;&#1049;%20&#1058;&#1040;&#1058;&#1068;&#1071;&#1053;&#1045;\&#1048;&#1055;%202012-2014\2012-2014%20(&#1080;&#1079;&#1084;.%20&#1048;&#1055;2014%2014.07.2013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41;&#1044;&#1056;\2014\&#1060;&#1072;&#1082;&#1090;\&#1060;&#1086;&#1088;&#1084;&#1072;&#1090;&#1099;%20&#1087;&#1086;%20&#1082;&#1086;&#1084;&#1087;&#1072;&#1085;&#1080;&#1103;&#1084;\&#1060;&#1086;&#1088;&#1084;&#1072;&#1090;&#1099;%20&#1087;&#1086;%20&#1082;&#1086;&#1084;&#1087;&#1072;&#1085;&#1080;&#1103;&#1084;%20&#1048;&#1055;%202014&#1075;.%20(&#1087;&#1083;&#1072;&#1085;%20&#1085;&#1086;&#1074;&#1099;&#1081;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41;&#1044;&#1056;\2014\&#1060;&#1072;&#1082;&#1090;\&#1050;&#1072;&#1087;&#1074;&#1083;&#1086;&#1078;&#1077;&#1085;&#1080;&#1103;\&#1054;&#1073;&#1086;&#1088;&#1086;&#1090;&#1085;&#1086;-&#1089;&#1072;&#1083;&#1100;&#1076;&#1086;&#1074;&#1072;&#1103;%2008.3%202014%20&#1075;&#1086;&#1076;%20(&#1089;%20&#1088;&#1072;&#1089;&#1082;&#1083;&#1072;&#1076;&#1082;&#1086;&#108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Выручка"/>
      <sheetName val="Услуги НО"/>
      <sheetName val="Освещение (2)"/>
      <sheetName val="Анализ осн.показ."/>
      <sheetName val="Раскладка по видам деят."/>
      <sheetName val="НВВ по видам деятельности"/>
      <sheetName val="4.1. (2)"/>
      <sheetName val="4.2. (2)"/>
      <sheetName val="4.3.  все оплаты"/>
      <sheetName val="4.3. деньги"/>
    </sheetNames>
    <sheetDataSet>
      <sheetData sheetId="0"/>
      <sheetData sheetId="1"/>
      <sheetData sheetId="2"/>
      <sheetData sheetId="3"/>
      <sheetData sheetId="4"/>
      <sheetData sheetId="5">
        <row r="9">
          <cell r="C9">
            <v>845061.41238983045</v>
          </cell>
          <cell r="G9">
            <v>874705.29630000005</v>
          </cell>
        </row>
        <row r="10">
          <cell r="C10">
            <v>88274.268881355936</v>
          </cell>
          <cell r="G10">
            <v>90614.760640254244</v>
          </cell>
        </row>
        <row r="11">
          <cell r="C11">
            <v>87569.191864406777</v>
          </cell>
          <cell r="G11">
            <v>65171.349999999991</v>
          </cell>
        </row>
        <row r="12">
          <cell r="C12">
            <v>109430.21794915255</v>
          </cell>
          <cell r="G12">
            <v>99400.847457627111</v>
          </cell>
        </row>
        <row r="13">
          <cell r="C13">
            <v>204740.96786440679</v>
          </cell>
          <cell r="G13">
            <v>104711.34861101696</v>
          </cell>
        </row>
      </sheetData>
      <sheetData sheetId="6" refreshError="1"/>
      <sheetData sheetId="7" refreshError="1"/>
      <sheetData sheetId="8">
        <row r="11">
          <cell r="K11">
            <v>19131</v>
          </cell>
        </row>
        <row r="23">
          <cell r="K23">
            <v>246419.37461</v>
          </cell>
        </row>
        <row r="24">
          <cell r="K24">
            <v>340510.38660751446</v>
          </cell>
        </row>
        <row r="25">
          <cell r="K25">
            <v>1781.0393210879845</v>
          </cell>
        </row>
        <row r="26">
          <cell r="K26">
            <v>92173.610221397539</v>
          </cell>
        </row>
        <row r="117">
          <cell r="K117">
            <v>129.39242999999999</v>
          </cell>
        </row>
        <row r="118">
          <cell r="K118">
            <v>23788.96688</v>
          </cell>
        </row>
        <row r="119">
          <cell r="K119">
            <v>126.30531999999999</v>
          </cell>
        </row>
        <row r="120">
          <cell r="K120">
            <v>2582.9183700000003</v>
          </cell>
        </row>
        <row r="121">
          <cell r="K121">
            <v>2360.9625999999998</v>
          </cell>
        </row>
        <row r="122">
          <cell r="K122">
            <v>1972.857</v>
          </cell>
        </row>
        <row r="123">
          <cell r="K123">
            <v>241.45200000000006</v>
          </cell>
        </row>
        <row r="126">
          <cell r="K126">
            <v>7551.4129999999996</v>
          </cell>
        </row>
        <row r="127">
          <cell r="K127">
            <v>142600.59239000001</v>
          </cell>
        </row>
      </sheetData>
      <sheetData sheetId="9">
        <row r="9">
          <cell r="P9">
            <v>185.60955516369341</v>
          </cell>
        </row>
        <row r="10">
          <cell r="P10">
            <v>249.05708630000004</v>
          </cell>
        </row>
        <row r="12">
          <cell r="P12">
            <v>425.76545076494887</v>
          </cell>
        </row>
        <row r="13">
          <cell r="P13">
            <v>121.57348614594255</v>
          </cell>
        </row>
        <row r="14">
          <cell r="J14">
            <v>122.85402975954432</v>
          </cell>
          <cell r="K14">
            <v>0</v>
          </cell>
          <cell r="L14">
            <v>7.0639999999999994E-2</v>
          </cell>
          <cell r="M14">
            <v>0</v>
          </cell>
          <cell r="N14">
            <v>21.789610647103022</v>
          </cell>
        </row>
        <row r="21">
          <cell r="P21">
            <v>89.397676609127132</v>
          </cell>
        </row>
        <row r="22">
          <cell r="P22">
            <v>14.091828680000001</v>
          </cell>
        </row>
        <row r="23">
          <cell r="P23">
            <v>119.11044690238462</v>
          </cell>
        </row>
      </sheetData>
      <sheetData sheetId="10">
        <row r="53">
          <cell r="AN53">
            <v>2028.1547848906403</v>
          </cell>
        </row>
        <row r="54">
          <cell r="AN54">
            <v>10302.232752658934</v>
          </cell>
        </row>
      </sheetData>
      <sheetData sheetId="11">
        <row r="85">
          <cell r="C85">
            <v>0</v>
          </cell>
        </row>
        <row r="99">
          <cell r="C99">
            <v>115.15461999999999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Выручка"/>
      <sheetName val="Услуги НО"/>
      <sheetName val="Освещение (2)"/>
      <sheetName val="Анализ осн.показ."/>
      <sheetName val="Раскладка по видам деят."/>
      <sheetName val="Раскладка по видам деят. (2013)"/>
      <sheetName val="НВВ по видам деятельности"/>
      <sheetName val="4.1. (2)"/>
      <sheetName val="4.1. (2013 факт)"/>
      <sheetName val="4.2. (2)"/>
      <sheetName val="4.3.  все оплаты"/>
      <sheetName val="4.3. день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K19">
            <v>18875.960999999999</v>
          </cell>
        </row>
        <row r="27">
          <cell r="K27">
            <v>7094.4320200000002</v>
          </cell>
        </row>
        <row r="28">
          <cell r="K28">
            <v>30821.845809999999</v>
          </cell>
        </row>
        <row r="33">
          <cell r="K33">
            <v>3960.0888100000002</v>
          </cell>
        </row>
        <row r="39">
          <cell r="K39">
            <v>220.26218</v>
          </cell>
        </row>
        <row r="41">
          <cell r="K41">
            <v>20251.798709999999</v>
          </cell>
        </row>
        <row r="42">
          <cell r="K42">
            <v>218.08216000000002</v>
          </cell>
        </row>
        <row r="44">
          <cell r="K44">
            <v>38615.042829999999</v>
          </cell>
        </row>
        <row r="45">
          <cell r="K45">
            <v>41491.850420000002</v>
          </cell>
        </row>
        <row r="47">
          <cell r="K47">
            <v>16991.49555</v>
          </cell>
        </row>
        <row r="48">
          <cell r="K48">
            <v>812.42525999999998</v>
          </cell>
        </row>
        <row r="50">
          <cell r="K50">
            <v>7217.9601599999987</v>
          </cell>
        </row>
        <row r="51">
          <cell r="K51">
            <v>480.73840999999987</v>
          </cell>
        </row>
        <row r="53">
          <cell r="K53">
            <v>66950.779439999998</v>
          </cell>
        </row>
        <row r="54">
          <cell r="K54">
            <v>38390.571749999996</v>
          </cell>
        </row>
        <row r="55">
          <cell r="K55">
            <v>27994.265549999996</v>
          </cell>
        </row>
        <row r="76">
          <cell r="K76">
            <v>63529.791379999995</v>
          </cell>
        </row>
        <row r="124">
          <cell r="K124">
            <v>11.705690000000001</v>
          </cell>
        </row>
        <row r="125">
          <cell r="K125">
            <v>691.93705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ФОТ по счетам"/>
      <sheetName val="выручка без НДС"/>
      <sheetName val="Распределение 23,25."/>
      <sheetName val="Распределение 26"/>
      <sheetName val="Себестоимость"/>
      <sheetName val="20,23,25,26 счета в руб. "/>
      <sheetName val="Лист2"/>
      <sheetName val="Кратко для банков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3ПРБ"/>
      <sheetName val="23АТС"/>
      <sheetName val="26"/>
      <sheetName val="25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Смета для раскрытия (новая)"/>
      <sheetName val="Смета для раскрытия для нас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Расчет налога на прибыль"/>
      <sheetName val="Расчет налога на прибыль по ТП"/>
      <sheetName val="Расчет налога на прибыль по пер"/>
      <sheetName val="Расчет налога на прибыль общий"/>
      <sheetName val="Форма 2(год)"/>
      <sheetName val="ГОД (для ДТР)"/>
      <sheetName val="Лист3"/>
      <sheetName val="Прочие доходы и расходы"/>
      <sheetName val="6.2."/>
      <sheetName val="5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B17">
            <v>1072878755.9799999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72">
          <cell r="S172">
            <v>7623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2.1.2</v>
          </cell>
        </row>
        <row r="50">
          <cell r="GY50" t="str">
            <v>2.1.2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5.9.1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12">
          <cell r="G12">
            <v>38283.922579999999</v>
          </cell>
        </row>
      </sheetData>
      <sheetData sheetId="45"/>
      <sheetData sheetId="46"/>
      <sheetData sheetId="47"/>
      <sheetData sheetId="48"/>
      <sheetData sheetId="49"/>
      <sheetData sheetId="50">
        <row r="8">
          <cell r="C8">
            <v>2110</v>
          </cell>
        </row>
        <row r="9">
          <cell r="C9">
            <v>2120</v>
          </cell>
        </row>
        <row r="10">
          <cell r="C10">
            <v>2100</v>
          </cell>
        </row>
        <row r="11">
          <cell r="C11">
            <v>2210</v>
          </cell>
        </row>
        <row r="12">
          <cell r="C12">
            <v>2220</v>
          </cell>
        </row>
        <row r="13">
          <cell r="C13">
            <v>2200</v>
          </cell>
        </row>
        <row r="14">
          <cell r="C14">
            <v>2310</v>
          </cell>
        </row>
        <row r="15">
          <cell r="C15">
            <v>2320</v>
          </cell>
        </row>
        <row r="17">
          <cell r="C17">
            <v>23201</v>
          </cell>
        </row>
        <row r="18">
          <cell r="C18">
            <v>2330</v>
          </cell>
        </row>
        <row r="20">
          <cell r="C20">
            <v>23301</v>
          </cell>
        </row>
        <row r="21">
          <cell r="C21">
            <v>2340</v>
          </cell>
        </row>
        <row r="22">
          <cell r="C22">
            <v>23401</v>
          </cell>
        </row>
        <row r="23">
          <cell r="C23">
            <v>23402</v>
          </cell>
        </row>
        <row r="24">
          <cell r="C24">
            <v>23403</v>
          </cell>
        </row>
        <row r="25">
          <cell r="C25">
            <v>23404</v>
          </cell>
        </row>
        <row r="26">
          <cell r="C26">
            <v>23405</v>
          </cell>
        </row>
        <row r="27">
          <cell r="C27">
            <v>23406</v>
          </cell>
        </row>
        <row r="28">
          <cell r="C28">
            <v>23407</v>
          </cell>
        </row>
        <row r="29">
          <cell r="C29">
            <v>23408</v>
          </cell>
        </row>
        <row r="30">
          <cell r="C30">
            <v>2350</v>
          </cell>
        </row>
        <row r="31">
          <cell r="C31">
            <v>23501</v>
          </cell>
        </row>
        <row r="32">
          <cell r="C32">
            <v>23502</v>
          </cell>
        </row>
        <row r="33">
          <cell r="C33">
            <v>23503</v>
          </cell>
        </row>
        <row r="35">
          <cell r="C35">
            <v>23504</v>
          </cell>
        </row>
        <row r="36">
          <cell r="C36">
            <v>23505</v>
          </cell>
        </row>
        <row r="37">
          <cell r="C37">
            <v>23507</v>
          </cell>
        </row>
        <row r="38">
          <cell r="C38">
            <v>23506</v>
          </cell>
        </row>
        <row r="39">
          <cell r="C39">
            <v>2300</v>
          </cell>
        </row>
        <row r="40">
          <cell r="C40">
            <v>2410</v>
          </cell>
        </row>
        <row r="42">
          <cell r="C42">
            <v>2421</v>
          </cell>
        </row>
        <row r="43">
          <cell r="C43">
            <v>2430</v>
          </cell>
        </row>
        <row r="44">
          <cell r="C44">
            <v>2450</v>
          </cell>
        </row>
        <row r="45">
          <cell r="C45">
            <v>2460</v>
          </cell>
        </row>
        <row r="47">
          <cell r="C47">
            <v>24601</v>
          </cell>
        </row>
        <row r="48">
          <cell r="C48">
            <v>2400</v>
          </cell>
        </row>
      </sheetData>
      <sheetData sheetId="51"/>
      <sheetData sheetId="52"/>
      <sheetData sheetId="53">
        <row r="82">
          <cell r="D82">
            <v>2320</v>
          </cell>
          <cell r="E82">
            <v>2320</v>
          </cell>
          <cell r="DQ82">
            <v>0</v>
          </cell>
          <cell r="DR82">
            <v>0</v>
          </cell>
          <cell r="DT82">
            <v>0</v>
          </cell>
          <cell r="DU82">
            <v>0</v>
          </cell>
          <cell r="DV82">
            <v>1770.7856200000001</v>
          </cell>
        </row>
        <row r="84">
          <cell r="D84">
            <v>23201</v>
          </cell>
          <cell r="E84">
            <v>23201</v>
          </cell>
          <cell r="DQ84">
            <v>0</v>
          </cell>
          <cell r="DR84">
            <v>0</v>
          </cell>
          <cell r="DT84">
            <v>0</v>
          </cell>
          <cell r="DU84">
            <v>0</v>
          </cell>
          <cell r="DV84">
            <v>1770.7856200000001</v>
          </cell>
        </row>
        <row r="85">
          <cell r="D85">
            <v>2330</v>
          </cell>
          <cell r="E85">
            <v>2330</v>
          </cell>
          <cell r="DQ85">
            <v>0</v>
          </cell>
          <cell r="DR85">
            <v>0</v>
          </cell>
          <cell r="DT85">
            <v>0</v>
          </cell>
          <cell r="DU85">
            <v>0</v>
          </cell>
          <cell r="DV85">
            <v>46077.207250000007</v>
          </cell>
        </row>
        <row r="87">
          <cell r="D87">
            <v>23301</v>
          </cell>
          <cell r="E87">
            <v>23301</v>
          </cell>
          <cell r="DQ87">
            <v>0</v>
          </cell>
          <cell r="DR87">
            <v>0</v>
          </cell>
          <cell r="DT87">
            <v>0</v>
          </cell>
          <cell r="DU87">
            <v>0</v>
          </cell>
          <cell r="DV87">
            <v>46077.207250000007</v>
          </cell>
        </row>
        <row r="88">
          <cell r="D88">
            <v>2340</v>
          </cell>
          <cell r="E88">
            <v>2340</v>
          </cell>
          <cell r="DQ88">
            <v>11947.86167</v>
          </cell>
          <cell r="DR88">
            <v>47.296119999999995</v>
          </cell>
          <cell r="DT88">
            <v>0</v>
          </cell>
          <cell r="DU88">
            <v>0</v>
          </cell>
          <cell r="DV88">
            <v>37270.48229</v>
          </cell>
        </row>
        <row r="89">
          <cell r="D89">
            <v>23401</v>
          </cell>
          <cell r="E89">
            <v>23401</v>
          </cell>
          <cell r="DQ89">
            <v>0</v>
          </cell>
          <cell r="DR89">
            <v>0</v>
          </cell>
          <cell r="DT89">
            <v>0</v>
          </cell>
          <cell r="DU89">
            <v>0</v>
          </cell>
          <cell r="DV89">
            <v>1094.8576399999999</v>
          </cell>
        </row>
        <row r="90">
          <cell r="E90">
            <v>23401</v>
          </cell>
          <cell r="DQ90">
            <v>0</v>
          </cell>
          <cell r="DR90">
            <v>0</v>
          </cell>
          <cell r="DT90">
            <v>0</v>
          </cell>
          <cell r="DU90">
            <v>0</v>
          </cell>
          <cell r="DV90">
            <v>1254.42</v>
          </cell>
        </row>
        <row r="91">
          <cell r="E91">
            <v>23501</v>
          </cell>
          <cell r="DQ91">
            <v>0</v>
          </cell>
          <cell r="DR91">
            <v>0</v>
          </cell>
          <cell r="DT91">
            <v>0</v>
          </cell>
          <cell r="DU91">
            <v>0</v>
          </cell>
          <cell r="DV91">
            <v>159.56236000000001</v>
          </cell>
        </row>
        <row r="92">
          <cell r="D92">
            <v>23402</v>
          </cell>
          <cell r="E92">
            <v>23402</v>
          </cell>
          <cell r="DQ92">
            <v>0</v>
          </cell>
          <cell r="DR92">
            <v>0</v>
          </cell>
          <cell r="DT92">
            <v>0</v>
          </cell>
          <cell r="DU92">
            <v>0</v>
          </cell>
          <cell r="DV92">
            <v>20937.91056</v>
          </cell>
        </row>
        <row r="93">
          <cell r="E93">
            <v>23402</v>
          </cell>
          <cell r="DQ93">
            <v>0</v>
          </cell>
          <cell r="DR93">
            <v>0</v>
          </cell>
          <cell r="DT93">
            <v>0</v>
          </cell>
          <cell r="DU93">
            <v>0</v>
          </cell>
          <cell r="DV93">
            <v>24630.409530000001</v>
          </cell>
        </row>
        <row r="94">
          <cell r="E94">
            <v>23502</v>
          </cell>
          <cell r="DQ94">
            <v>0</v>
          </cell>
          <cell r="DR94">
            <v>0</v>
          </cell>
          <cell r="DT94">
            <v>0</v>
          </cell>
          <cell r="DU94">
            <v>0</v>
          </cell>
          <cell r="DV94">
            <v>3692.4989699999996</v>
          </cell>
        </row>
        <row r="95">
          <cell r="D95">
            <v>23403</v>
          </cell>
          <cell r="E95">
            <v>23403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0</v>
          </cell>
        </row>
        <row r="96">
          <cell r="D96">
            <v>23404</v>
          </cell>
          <cell r="E96">
            <v>23404</v>
          </cell>
          <cell r="DQ96">
            <v>7432.8548300000002</v>
          </cell>
          <cell r="DR96">
            <v>0</v>
          </cell>
          <cell r="DT96">
            <v>0</v>
          </cell>
          <cell r="DU96">
            <v>0</v>
          </cell>
          <cell r="DV96">
            <v>0</v>
          </cell>
        </row>
        <row r="97">
          <cell r="D97">
            <v>23405</v>
          </cell>
          <cell r="E97">
            <v>23405</v>
          </cell>
          <cell r="DQ97">
            <v>0</v>
          </cell>
          <cell r="DR97">
            <v>0</v>
          </cell>
          <cell r="DT97">
            <v>0</v>
          </cell>
          <cell r="DU97">
            <v>0</v>
          </cell>
          <cell r="DV97">
            <v>0</v>
          </cell>
        </row>
        <row r="98">
          <cell r="D98">
            <v>23407</v>
          </cell>
          <cell r="E98">
            <v>23407</v>
          </cell>
          <cell r="DQ98">
            <v>0</v>
          </cell>
          <cell r="DR98">
            <v>45.896119999999996</v>
          </cell>
          <cell r="DT98">
            <v>0</v>
          </cell>
          <cell r="DU98">
            <v>0</v>
          </cell>
          <cell r="DV98">
            <v>5289.4002</v>
          </cell>
        </row>
        <row r="99">
          <cell r="D99">
            <v>23406</v>
          </cell>
          <cell r="E99">
            <v>23406</v>
          </cell>
          <cell r="DQ99">
            <v>0</v>
          </cell>
          <cell r="DR99">
            <v>1.4</v>
          </cell>
          <cell r="DT99">
            <v>0</v>
          </cell>
          <cell r="DU99">
            <v>0</v>
          </cell>
          <cell r="DV99">
            <v>2166.85563</v>
          </cell>
        </row>
        <row r="100">
          <cell r="D100">
            <v>23408</v>
          </cell>
          <cell r="E100">
            <v>23408</v>
          </cell>
          <cell r="DQ100">
            <v>4515.00684</v>
          </cell>
          <cell r="DR100">
            <v>0</v>
          </cell>
          <cell r="DT100">
            <v>0</v>
          </cell>
          <cell r="DU100">
            <v>0</v>
          </cell>
          <cell r="DV100">
            <v>7781.4582599999994</v>
          </cell>
        </row>
        <row r="101">
          <cell r="DQ101">
            <v>0</v>
          </cell>
          <cell r="DR101">
            <v>0</v>
          </cell>
          <cell r="DT101">
            <v>0</v>
          </cell>
          <cell r="DU101">
            <v>0</v>
          </cell>
          <cell r="DV101">
            <v>0</v>
          </cell>
        </row>
        <row r="102">
          <cell r="D102">
            <v>2350</v>
          </cell>
          <cell r="E102">
            <v>2350</v>
          </cell>
          <cell r="DQ102">
            <v>15899.503929681017</v>
          </cell>
          <cell r="DR102">
            <v>404.27047530286382</v>
          </cell>
          <cell r="DT102">
            <v>226.67582276586339</v>
          </cell>
          <cell r="DU102">
            <v>974.62339755729681</v>
          </cell>
          <cell r="DV102">
            <v>84340.464634692966</v>
          </cell>
        </row>
        <row r="103">
          <cell r="D103">
            <v>23501</v>
          </cell>
          <cell r="E103">
            <v>23501</v>
          </cell>
          <cell r="DQ103">
            <v>0</v>
          </cell>
          <cell r="DR103">
            <v>0</v>
          </cell>
          <cell r="DT103">
            <v>0</v>
          </cell>
          <cell r="DU103">
            <v>0</v>
          </cell>
          <cell r="DV103">
            <v>246.83760999999998</v>
          </cell>
        </row>
        <row r="104">
          <cell r="E104">
            <v>23501</v>
          </cell>
          <cell r="DQ104">
            <v>0</v>
          </cell>
          <cell r="DR104">
            <v>0</v>
          </cell>
          <cell r="DT104">
            <v>0</v>
          </cell>
          <cell r="DU104">
            <v>0</v>
          </cell>
          <cell r="DV104">
            <v>406.39997</v>
          </cell>
        </row>
        <row r="105">
          <cell r="E105">
            <v>23501</v>
          </cell>
          <cell r="DQ105">
            <v>0</v>
          </cell>
          <cell r="DR105">
            <v>0</v>
          </cell>
          <cell r="DT105">
            <v>0</v>
          </cell>
          <cell r="DU105">
            <v>0</v>
          </cell>
          <cell r="DV105">
            <v>159.56236000000001</v>
          </cell>
        </row>
        <row r="106">
          <cell r="D106">
            <v>23502</v>
          </cell>
          <cell r="E106">
            <v>23502</v>
          </cell>
          <cell r="DQ106">
            <v>0</v>
          </cell>
          <cell r="DR106">
            <v>0</v>
          </cell>
          <cell r="DT106">
            <v>0</v>
          </cell>
          <cell r="DU106">
            <v>0</v>
          </cell>
          <cell r="DV106">
            <v>19484.738470000004</v>
          </cell>
        </row>
        <row r="107">
          <cell r="E107">
            <v>23502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23177.237440000004</v>
          </cell>
        </row>
        <row r="108">
          <cell r="E108">
            <v>23502</v>
          </cell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3692.4989699999996</v>
          </cell>
        </row>
        <row r="109">
          <cell r="D109">
            <v>23503</v>
          </cell>
          <cell r="E109">
            <v>23503</v>
          </cell>
          <cell r="DQ109">
            <v>634.04027995489787</v>
          </cell>
          <cell r="DR109">
            <v>26.666925856015624</v>
          </cell>
          <cell r="DT109">
            <v>53.373532583039406</v>
          </cell>
          <cell r="DU109">
            <v>86.350835546814636</v>
          </cell>
          <cell r="DV109">
            <v>63.031856059232382</v>
          </cell>
        </row>
        <row r="110">
          <cell r="DQ110">
            <v>0</v>
          </cell>
          <cell r="DR110">
            <v>0</v>
          </cell>
          <cell r="DT110">
            <v>0</v>
          </cell>
          <cell r="DU110">
            <v>0</v>
          </cell>
          <cell r="DV110">
            <v>0</v>
          </cell>
        </row>
        <row r="111">
          <cell r="D111">
            <v>23504</v>
          </cell>
          <cell r="E111">
            <v>23504</v>
          </cell>
          <cell r="DQ111">
            <v>9.3140000000000001E-2</v>
          </cell>
          <cell r="DR111">
            <v>0</v>
          </cell>
          <cell r="DT111">
            <v>0</v>
          </cell>
          <cell r="DU111">
            <v>65.130049999999997</v>
          </cell>
          <cell r="DV111">
            <v>1890.4114300000001</v>
          </cell>
        </row>
        <row r="112">
          <cell r="D112">
            <v>23505</v>
          </cell>
          <cell r="E112">
            <v>23505</v>
          </cell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40227.184719999997</v>
          </cell>
        </row>
        <row r="113">
          <cell r="D113">
            <v>23506</v>
          </cell>
          <cell r="E113">
            <v>23506</v>
          </cell>
          <cell r="DQ113">
            <v>9406.1408597261179</v>
          </cell>
          <cell r="DR113">
            <v>377.60354944684821</v>
          </cell>
          <cell r="DT113">
            <v>173.30229018282398</v>
          </cell>
          <cell r="DU113">
            <v>823.14251201048216</v>
          </cell>
          <cell r="DV113">
            <v>21084.303188633727</v>
          </cell>
        </row>
        <row r="114">
          <cell r="DQ114">
            <v>0</v>
          </cell>
          <cell r="DR114">
            <v>0</v>
          </cell>
          <cell r="DT114">
            <v>0</v>
          </cell>
          <cell r="DU114">
            <v>0</v>
          </cell>
          <cell r="DV114">
            <v>0</v>
          </cell>
        </row>
        <row r="115">
          <cell r="D115">
            <v>23507</v>
          </cell>
          <cell r="E115">
            <v>23507</v>
          </cell>
          <cell r="DQ115">
            <v>5859.2296500000002</v>
          </cell>
          <cell r="DR115">
            <v>0</v>
          </cell>
          <cell r="DT115">
            <v>0</v>
          </cell>
          <cell r="DU115">
            <v>0</v>
          </cell>
          <cell r="DV115">
            <v>1343.9573599999994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таблица"/>
      <sheetName val="таблица (2)"/>
      <sheetName val="Лист1 (2)"/>
    </sheetNames>
    <sheetDataSet>
      <sheetData sheetId="0"/>
      <sheetData sheetId="1"/>
      <sheetData sheetId="2" refreshError="1">
        <row r="51">
          <cell r="P51">
            <v>46281.209566499994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чество"/>
      <sheetName val="тех присоед"/>
      <sheetName val="вид2"/>
      <sheetName val="Лист2"/>
      <sheetName val="Лист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-4"/>
      <sheetName val="М-5"/>
      <sheetName val="М-6"/>
      <sheetName val="М-7"/>
      <sheetName val="М-9"/>
      <sheetName val="М-10"/>
      <sheetName val="М-11"/>
      <sheetName val="М-12"/>
      <sheetName val="M-13"/>
      <sheetName val="М-14"/>
      <sheetName val="УФ-25энергия"/>
      <sheetName val="УФ-52эл"/>
      <sheetName val="УФ-52т"/>
      <sheetName val="1 "/>
      <sheetName val="2 "/>
      <sheetName val="3 "/>
      <sheetName val="4"/>
      <sheetName val="FES"/>
      <sheetName val="График"/>
      <sheetName val="ТоКС-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 Тариф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 Тариф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CEMTRADE"/>
      <sheetName val="завод задания"/>
      <sheetName val="#ССЫЛКА"/>
      <sheetName val="БДДС_нов"/>
      <sheetName val="цены цех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#REF"/>
      <sheetName val="#ССЫЛКА"/>
      <sheetName val="св. о."/>
      <sheetName val="ДДКП"/>
      <sheetName val="Узл. 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лист"/>
      <sheetName val="Объекты (показатели)"/>
      <sheetName val="Приложения (по каждому объекту)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лист"/>
      <sheetName val="Объекты (показатели)"/>
      <sheetName val="Приложения (по каждому объекту)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  <sheetName val="титул Б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-44"/>
      <sheetName val="УС-45"/>
      <sheetName val="УС-46"/>
      <sheetName val="УК-47"/>
      <sheetName val="УК48"/>
      <sheetName val="18"/>
      <sheetName val="19"/>
      <sheetName val="20 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Контроль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коррект. (2)"/>
      <sheetName val="#ССЫЛКА"/>
      <sheetName val="постоянные затраты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_ПОАС"/>
      <sheetName val="ЗП_ШТАМП"/>
      <sheetName val="ЗП_ЦПиКМ"/>
      <sheetName val="ЭНЕРГ_ПОАС"/>
      <sheetName val="ЭНЕРГ_ЦПиКМ"/>
      <sheetName val="Перечень корректир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_2002"/>
      <sheetName val="инвест"/>
      <sheetName val="инвест$"/>
      <sheetName val="инвест$ (2)"/>
      <sheetName val="инвест$РАМ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_2002"/>
      <sheetName val="инвест"/>
      <sheetName val="инвест$"/>
      <sheetName val="инвест$ (2)"/>
      <sheetName val="инвест$РАМ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CEMTRADE"/>
      <sheetName val="завод задания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/>
      <sheetData sheetId="1"/>
      <sheetData sheetId="2"/>
      <sheetData sheetId="3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/>
      <sheetData sheetId="13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/>
      <sheetData sheetId="16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ТЭ"/>
      <sheetName val="ВиВ"/>
      <sheetName val="Personne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ТЭ"/>
      <sheetName val="ВиВ"/>
      <sheetName val="Personne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чество"/>
      <sheetName val="тех присоед"/>
      <sheetName val="вид2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"/>
      <sheetName val="Баланс (2)"/>
      <sheetName val="ПРиЗ _ГОД"/>
      <sheetName val="2002"/>
      <sheetName val="ПРиЗ_12мес"/>
      <sheetName val="ПРиЗ _Январь"/>
      <sheetName val="ПРиЗ _Февраль"/>
      <sheetName val="ПРиЗ _Март"/>
      <sheetName val="ПРиЗ _Апрель"/>
      <sheetName val="ПРиЗ _Май"/>
      <sheetName val="ПРиЗ _Июль"/>
      <sheetName val="ПРиЗ _Июнь"/>
      <sheetName val="ПРиЗ _Август"/>
      <sheetName val="ПРиЗ _Сентябрь"/>
      <sheetName val="ПРиЗ _Октябрь"/>
      <sheetName val="ПРиЗ _Ноябрь"/>
      <sheetName val="ПРиЗ _Декабрь"/>
      <sheetName val="Баланс"/>
      <sheetName val="Финплан_январь"/>
      <sheetName val="Финплан_февраль"/>
      <sheetName val="Финплан_март"/>
      <sheetName val="Финплан_апрель"/>
      <sheetName val="Финплан_май"/>
      <sheetName val="Финплан_июнь"/>
      <sheetName val="Финплан_июль"/>
      <sheetName val="Финплан_август"/>
      <sheetName val="Финплан_сентябрь"/>
      <sheetName val="Финплан_октябрь"/>
      <sheetName val="Финплан_ноябрь"/>
      <sheetName val="Финплан_декабрь"/>
      <sheetName val="Финплан_ИТОГО"/>
      <sheetName val="Финплан 12мес"/>
      <sheetName val="Баланснача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"/>
      <sheetName val="Баланс (2)"/>
      <sheetName val="ПРиЗ _ГОД"/>
      <sheetName val="2002"/>
      <sheetName val="ПРиЗ_12мес"/>
      <sheetName val="ПРиЗ _Январь"/>
      <sheetName val="ПРиЗ _Февраль"/>
      <sheetName val="ПРиЗ _Март"/>
      <sheetName val="ПРиЗ _Апрель"/>
      <sheetName val="ПРиЗ _Май"/>
      <sheetName val="ПРиЗ _Июль"/>
      <sheetName val="ПРиЗ _Июнь"/>
      <sheetName val="ПРиЗ _Август"/>
      <sheetName val="ПРиЗ _Сентябрь"/>
      <sheetName val="ПРиЗ _Октябрь"/>
      <sheetName val="ПРиЗ _Ноябрь"/>
      <sheetName val="ПРиЗ _Декабрь"/>
      <sheetName val="Баланс"/>
      <sheetName val="Финплан_январь"/>
      <sheetName val="Финплан_февраль"/>
      <sheetName val="Финплан_март"/>
      <sheetName val="Финплан_апрель"/>
      <sheetName val="Финплан_май"/>
      <sheetName val="Финплан_июнь"/>
      <sheetName val="Финплан_июль"/>
      <sheetName val="Финплан_август"/>
      <sheetName val="Финплан_сентябрь"/>
      <sheetName val="Финплан_октябрь"/>
      <sheetName val="Финплан_ноябрь"/>
      <sheetName val="Финплан_декабрь"/>
      <sheetName val="Финплан_ИТОГО"/>
      <sheetName val="Финплан 12мес"/>
      <sheetName val="Баланснача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я00_факт-ср2001г_план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я00_факт-ср2001г_план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тация т.э.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даты"/>
      <sheetName val="Лист1"/>
      <sheetName val="2001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1.1."/>
      <sheetName val="1.2."/>
      <sheetName val="2.1."/>
      <sheetName val="2.2."/>
      <sheetName val="2.3."/>
      <sheetName val="2.4."/>
      <sheetName val="3.1."/>
      <sheetName val="3.2."/>
      <sheetName val="3.3."/>
      <sheetName val="4.1."/>
      <sheetName val="4.1.1."/>
      <sheetName val="4.2."/>
      <sheetName val="4.2.1."/>
      <sheetName val="4.3."/>
      <sheetName val="4.4."/>
      <sheetName val="4.5."/>
      <sheetName val="4.6."/>
      <sheetName val="4.7."/>
      <sheetName val="4.8."/>
      <sheetName val="4.9."/>
      <sheetName val="4.9. 1."/>
      <sheetName val="4.9. 2."/>
      <sheetName val="5.1. Э"/>
      <sheetName val="5.1. (1)"/>
      <sheetName val="5.1. (2)"/>
      <sheetName val="5.1. (3)"/>
      <sheetName val="5.1. (4)"/>
      <sheetName val="5.2. Т"/>
      <sheetName val="5.2. (т1)"/>
      <sheetName val="5.2. (т2)"/>
      <sheetName val="5.2. (т3)"/>
      <sheetName val="5.2. (т4)"/>
      <sheetName val="5.3. итог"/>
      <sheetName val="6.1."/>
      <sheetName val="УЗ-27"/>
      <sheetName val="1кв"/>
      <sheetName val="2кв"/>
      <sheetName val="3кв"/>
      <sheetName val="4кв"/>
      <sheetName val="Лист1"/>
      <sheetName val="Лист2"/>
      <sheetName val="Лист3"/>
      <sheetName val="Графики_Гкал,тыс.руб."/>
      <sheetName val="5.1."/>
      <sheetName val="5.1_январь"/>
      <sheetName val="5.1_февраль"/>
      <sheetName val="5.1_март"/>
      <sheetName val="2.1.1кв"/>
      <sheetName val="2.1.2кв"/>
      <sheetName val="2.1.3кв"/>
      <sheetName val="2.1.4кв"/>
      <sheetName val="2.2.1кв"/>
      <sheetName val="2.2.2кв"/>
      <sheetName val="2.2.3кв"/>
      <sheetName val="2.2.4кв"/>
      <sheetName val="2.3.1кв"/>
      <sheetName val="2.3.2кв"/>
      <sheetName val="2.3.3кв"/>
      <sheetName val="2.3.4кв"/>
      <sheetName val="2.4.1кв"/>
      <sheetName val="2.4.2кв"/>
      <sheetName val="2.4.3кв"/>
      <sheetName val="2.4.4кв"/>
      <sheetName val="4.1. 1."/>
      <sheetName val="4.2. 1."/>
      <sheetName val="4.9.эл"/>
      <sheetName val="4.9.тепл"/>
      <sheetName val="5.1.1"/>
      <sheetName val="5.1.2"/>
      <sheetName val="5.1.3"/>
      <sheetName val="5.1.4"/>
      <sheetName val="5.2"/>
      <sheetName val="5.2.1"/>
      <sheetName val="5.2.2"/>
      <sheetName val="5.2.3"/>
      <sheetName val="5.2.4"/>
      <sheetName val="5.3"/>
      <sheetName val="5.3.1"/>
      <sheetName val="5.3.2"/>
      <sheetName val="5.3.3"/>
      <sheetName val="5.3.4"/>
      <sheetName val="Сведения об Обществе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M-13"/>
      <sheetName val="М-14"/>
      <sheetName val="П-15"/>
      <sheetName val="П-16"/>
      <sheetName val="П-17"/>
      <sheetName val="П-18"/>
      <sheetName val="П-19"/>
      <sheetName val="П-20"/>
      <sheetName val="УЗ-21"/>
      <sheetName val="УЗ-22"/>
      <sheetName val="УЗ-23"/>
      <sheetName val="УЗ-24"/>
      <sheetName val="УЗ-25"/>
      <sheetName val="УЗ-26"/>
      <sheetName val="УП-28"/>
      <sheetName val="УП-29"/>
      <sheetName val="УП-30"/>
      <sheetName val="УП-31"/>
      <sheetName val="УП-32"/>
      <sheetName val="УП-33"/>
      <sheetName val="УИ-34"/>
      <sheetName val="УИ-35"/>
      <sheetName val="УИ-36"/>
      <sheetName val="УИ-37"/>
      <sheetName val="УИ-38"/>
      <sheetName val="УИ-39"/>
      <sheetName val="И-40"/>
      <sheetName val="И-41"/>
      <sheetName val="И-42"/>
      <sheetName val="И-43"/>
      <sheetName val="УС-44"/>
      <sheetName val="УС-45"/>
      <sheetName val="УС-46"/>
      <sheetName val="УС-47"/>
      <sheetName val="УС-48"/>
      <sheetName val="УФ-49"/>
      <sheetName val="УФ-50"/>
      <sheetName val="УФ-51"/>
      <sheetName val="УФ-52"/>
      <sheetName val="УФ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Модуль2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ДЭ  июль35 кВ. "/>
      <sheetName val="ДЭ  июль10 кВ."/>
      <sheetName val="ДЭ  июль всего"/>
      <sheetName val="ОПП июль "/>
      <sheetName val="Итого июль"/>
      <sheetName val="Прил 1"/>
      <sheetName val="Прил. 1.1."/>
      <sheetName val="Диаграмма2"/>
      <sheetName val="#ССЫЛКА"/>
      <sheetName val="3"/>
      <sheetName val="4"/>
      <sheetName val="№ П1.17"/>
      <sheetName val="и 40 9 мес."/>
      <sheetName val="энбл 4"/>
      <sheetName val="расп по корр 1 кв"/>
      <sheetName val="И-40-м"/>
      <sheetName val="И 41  1 кв 2003"/>
      <sheetName val="2003 И-42"/>
      <sheetName val="2003 и-43 9мес.( план)"/>
      <sheetName val="2003и-43 9мес.(факт 2 вар)"/>
      <sheetName val="2003и-43 (9 мес. факт)"/>
      <sheetName val=" 2003 и-43 4 кв"/>
      <sheetName val="2003 И-43 год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Диаграмма1"/>
      <sheetName val="5"/>
      <sheetName val="Год  (2)"/>
      <sheetName val="Избранное: подменю0070Избранное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&lt;-Таблицы|Графики-&gt;"/>
      <sheetName val="янвГ"/>
      <sheetName val="февГ"/>
      <sheetName val="марГ"/>
      <sheetName val="апрГ"/>
      <sheetName val="майГ"/>
      <sheetName val="июнГ"/>
      <sheetName val="июлГ"/>
      <sheetName val="авгГ"/>
      <sheetName val="сенГ"/>
      <sheetName val="октГ"/>
      <sheetName val="нояГ"/>
      <sheetName val="декГ"/>
      <sheetName val="годГ"/>
      <sheetName val="Прибыль по комп. по кв.2003г."/>
      <sheetName val="ПГРЭС по месяцам"/>
      <sheetName val="М-7(2002)"/>
      <sheetName val="М-7(2003)"/>
      <sheetName val="М-7(2004)"/>
      <sheetName val="М-7(1кв)"/>
      <sheetName val="М-7(2кв)"/>
      <sheetName val="М-7(3кв)"/>
      <sheetName val="М-7(4кв)"/>
      <sheetName val="М-8(2003)"/>
      <sheetName val="М-8(2004)"/>
      <sheetName val="М-8(1кв)"/>
      <sheetName val="М-8(2кв)"/>
      <sheetName val="М-8(3кв)"/>
      <sheetName val="М-8(4кв)"/>
      <sheetName val="М-9(1кв)"/>
      <sheetName val="М-9(2кв)"/>
      <sheetName val="М-9(3кв)"/>
      <sheetName val="М-9(4кв)"/>
      <sheetName val="М-10(1кв)"/>
      <sheetName val="М-10(2кв)"/>
      <sheetName val="М-10(3кв)"/>
      <sheetName val="М-10(4кв)"/>
      <sheetName val="М-11(2002)"/>
      <sheetName val="М-11(2003)"/>
      <sheetName val="М-12(2002)"/>
      <sheetName val="М-12(2003)"/>
      <sheetName val="M-13(2002)"/>
      <sheetName val="M-14(2002)"/>
      <sheetName val="М-14(2003)"/>
      <sheetName val="М-14(2004)"/>
      <sheetName val="П-16-с"/>
      <sheetName val="П-16-м"/>
      <sheetName val="Потери э-э"/>
      <sheetName val="П-18(2002)"/>
      <sheetName val="П-18(2003)"/>
      <sheetName val="П-18(2004)"/>
      <sheetName val="П-18(1кв)"/>
      <sheetName val="П-18(2кв)"/>
      <sheetName val="П-18(3кв)"/>
      <sheetName val="П-18(4кв)"/>
      <sheetName val="УЗ-22(2002)"/>
      <sheetName val="УЗ-22(2003)"/>
      <sheetName val="УЗ-22(2004)"/>
      <sheetName val="УП-31-1 (3)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ТЛ"/>
      <sheetName val="ОС"/>
      <sheetName val="КОП"/>
      <sheetName val="ПРОВД"/>
      <sheetName val="СЗОВД"/>
      <sheetName val="смета"/>
      <sheetName val="ОВДР"/>
      <sheetName val="8расшифр О-В"/>
      <sheetName val="ППУ"/>
      <sheetName val="Ремонт"/>
      <sheetName val="6 Инвестиции"/>
      <sheetName val="ДДЗ"/>
      <sheetName val="РДКЗ"/>
      <sheetName val="ПДДС"/>
      <sheetName val="ПБ"/>
      <sheetName val="ПДКПЭ"/>
      <sheetName val="Отчёт по инвестициям"/>
      <sheetName val="Пример отчёта по остальным форм"/>
      <sheetName val="титул "/>
      <sheetName val="1 Общ свед"/>
      <sheetName val="2 Оцен пок"/>
      <sheetName val="3 Выручка"/>
      <sheetName val="Баланс мощ"/>
      <sheetName val="4 Производство"/>
      <sheetName val="5 Затраты"/>
      <sheetName val="7 Топливо"/>
      <sheetName val="8 Опер-Внереал"/>
      <sheetName val="РасшифрОВ"/>
      <sheetName val="9 Прибыль"/>
      <sheetName val="10 Прог.баланс"/>
      <sheetName val="11 ДДС прямой"/>
      <sheetName val="12 УИ "/>
      <sheetName val="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заявка"/>
      <sheetName val="УФ-53 (9мес 2002)ф"/>
      <sheetName val="УФ-53 (9мес 2003)план"/>
      <sheetName val="УФ-53 (9мес 2003) факт"/>
      <sheetName val="УФ-62 (9мес 2002) ф"/>
      <sheetName val="УФ-62 (9мес 2003)пл"/>
      <sheetName val="УФ-62 (9мес2003) ф"/>
      <sheetName val="Product: %s_x0000__x0000__x0000__x0000_MsiConfigureFeat"/>
      <sheetName val="s_x0008__x0005_ _x0000_눘ଜ_x001c__x0000__x0000__x0000__x0000__x0000__x0001__x0000__x0000_©䀀耀_x0000_ª　耀_x0000__x0008_䀀_x0008_ _x0000_t_x0000_"/>
      <sheetName val="ГК"/>
      <sheetName val="_x0000__x0010__x0000__x0010__x0000_㱔ļ茀_x0000__x000f__x0000__x0010__x0000_ð_x0000__x0010__x0000__x0010__x0000_碌ļ茀_x0000__x000f__x0000__x0010__x0000_ð_x0000__x0010__x0000_"/>
      <sheetName val="s_x0008__x0005_ _x0000_눘ଜ_x001c__x0000__x0001__x0000_©䀀耀_x0000_ª　耀_x0000__x0008_䀀_x0008_ t_x0000_x_x0000__x0000__x0000_"/>
      <sheetName val="Product: %s_x0000_MsiConfigureFeatu"/>
      <sheetName val="_x0014__x0008__x0005_ _x0000_齘_x001c__x0000__x0000__x0000__x0000__x0000__x0001__x0000__x0000_"/>
      <sheetName val="М-7(2к²耀"/>
      <sheetName val="ДЗ КЗ отчет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1.1."/>
      <sheetName val="1.2."/>
      <sheetName val="2.1."/>
      <sheetName val="2.2."/>
      <sheetName val="2.3."/>
      <sheetName val="2.4."/>
      <sheetName val="3.1."/>
      <sheetName val="3.2."/>
      <sheetName val="3.3."/>
      <sheetName val="4.1."/>
      <sheetName val="4.1.1."/>
      <sheetName val="4.2."/>
      <sheetName val="4.2.1."/>
      <sheetName val="4.3."/>
      <sheetName val="4.4."/>
      <sheetName val="4.5."/>
      <sheetName val="4.6."/>
      <sheetName val="4.7."/>
      <sheetName val="4.8."/>
      <sheetName val="4.9."/>
      <sheetName val="4.9. 1."/>
      <sheetName val="4.9. 2."/>
      <sheetName val="5.1. Э"/>
      <sheetName val="5.1. (1)"/>
      <sheetName val="5.1. (2)"/>
      <sheetName val="5.1. (3)"/>
      <sheetName val="5.1. (4)"/>
      <sheetName val="5.2. Т"/>
      <sheetName val="5.2. (т1)"/>
      <sheetName val="5.2. (т2)"/>
      <sheetName val="5.2. (т3)"/>
      <sheetName val="5.2. (т4)"/>
      <sheetName val="5.3. итог"/>
      <sheetName val="6.1."/>
      <sheetName val="УЗ-27"/>
      <sheetName val="1кв"/>
      <sheetName val="2кв"/>
      <sheetName val="3кв"/>
      <sheetName val="4кв"/>
      <sheetName val="Лист1"/>
      <sheetName val="Лист2"/>
      <sheetName val="Лист3"/>
      <sheetName val="Графики_Гкал,тыс.руб."/>
      <sheetName val="5.1."/>
      <sheetName val="5.1_январь"/>
      <sheetName val="5.1_февраль"/>
      <sheetName val="5.1_март"/>
      <sheetName val="2.1.1кв"/>
      <sheetName val="2.1.2кв"/>
      <sheetName val="2.1.3кв"/>
      <sheetName val="2.1.4кв"/>
      <sheetName val="2.2.1кв"/>
      <sheetName val="2.2.2кв"/>
      <sheetName val="2.2.3кв"/>
      <sheetName val="2.2.4кв"/>
      <sheetName val="2.3.1кв"/>
      <sheetName val="2.3.2кв"/>
      <sheetName val="2.3.3кв"/>
      <sheetName val="2.3.4кв"/>
      <sheetName val="2.4.1кв"/>
      <sheetName val="2.4.2кв"/>
      <sheetName val="2.4.3кв"/>
      <sheetName val="2.4.4кв"/>
      <sheetName val="4.1. 1."/>
      <sheetName val="4.2. 1."/>
      <sheetName val="4.9.эл"/>
      <sheetName val="4.9.тепл"/>
      <sheetName val="5.1.1"/>
      <sheetName val="5.1.2"/>
      <sheetName val="5.1.3"/>
      <sheetName val="5.1.4"/>
      <sheetName val="5.2"/>
      <sheetName val="5.2.1"/>
      <sheetName val="5.2.2"/>
      <sheetName val="5.2.3"/>
      <sheetName val="5.2.4"/>
      <sheetName val="5.3"/>
      <sheetName val="5.3.1"/>
      <sheetName val="5.3.2"/>
      <sheetName val="5.3.3"/>
      <sheetName val="5.3.4"/>
      <sheetName val="Сведения об Обществе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M-13"/>
      <sheetName val="М-14"/>
      <sheetName val="П-15"/>
      <sheetName val="П-16"/>
      <sheetName val="П-17"/>
      <sheetName val="П-18"/>
      <sheetName val="П-19"/>
      <sheetName val="П-20"/>
      <sheetName val="УЗ-21"/>
      <sheetName val="УЗ-22"/>
      <sheetName val="УЗ-23"/>
      <sheetName val="УЗ-24"/>
      <sheetName val="УЗ-25"/>
      <sheetName val="УЗ-26"/>
      <sheetName val="УП-28"/>
      <sheetName val="УП-29"/>
      <sheetName val="УП-30"/>
      <sheetName val="УП-31"/>
      <sheetName val="УП-32"/>
      <sheetName val="УП-33"/>
      <sheetName val="УИ-34"/>
      <sheetName val="УИ-35"/>
      <sheetName val="УИ-36"/>
      <sheetName val="УИ-37"/>
      <sheetName val="УИ-38"/>
      <sheetName val="УИ-39"/>
      <sheetName val="И-40"/>
      <sheetName val="И-41"/>
      <sheetName val="И-42"/>
      <sheetName val="И-43"/>
      <sheetName val="УС-44"/>
      <sheetName val="УС-45"/>
      <sheetName val="УС-46"/>
      <sheetName val="УС-47"/>
      <sheetName val="УС-48"/>
      <sheetName val="УФ-49"/>
      <sheetName val="УФ-50"/>
      <sheetName val="УФ-51"/>
      <sheetName val="УФ-52"/>
      <sheetName val="УФ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Модуль2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ДЭ  июль35 кВ. "/>
      <sheetName val="ДЭ  июль10 кВ."/>
      <sheetName val="ДЭ  июль всего"/>
      <sheetName val="ОПП июль "/>
      <sheetName val="Итого июль"/>
      <sheetName val="Прил 1"/>
      <sheetName val="Прил. 1.1."/>
      <sheetName val="Диаграмма2"/>
      <sheetName val="#ССЫЛКА"/>
      <sheetName val="3"/>
      <sheetName val="4"/>
      <sheetName val="№ П1.17"/>
      <sheetName val="и 40 9 мес."/>
      <sheetName val="энбл 4"/>
      <sheetName val="расп по корр 1 кв"/>
      <sheetName val="И-40-м"/>
      <sheetName val="И 41  1 кв 2003"/>
      <sheetName val="2003 И-42"/>
      <sheetName val="2003 и-43 9мес.( план)"/>
      <sheetName val="2003и-43 9мес.(факт 2 вар)"/>
      <sheetName val="2003и-43 (9 мес. факт)"/>
      <sheetName val=" 2003 и-43 4 кв"/>
      <sheetName val="2003 И-43 год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Диаграмма1"/>
      <sheetName val="5"/>
      <sheetName val="Год  (2)"/>
      <sheetName val="Избранное: подменю0070Избранное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&lt;-Таблицы|Графики-&gt;"/>
      <sheetName val="янвГ"/>
      <sheetName val="февГ"/>
      <sheetName val="марГ"/>
      <sheetName val="апрГ"/>
      <sheetName val="майГ"/>
      <sheetName val="июнГ"/>
      <sheetName val="июлГ"/>
      <sheetName val="авгГ"/>
      <sheetName val="сенГ"/>
      <sheetName val="октГ"/>
      <sheetName val="нояГ"/>
      <sheetName val="декГ"/>
      <sheetName val="годГ"/>
      <sheetName val="Прибыль по комп. по кв.2003г."/>
      <sheetName val="ПГРЭС по месяцам"/>
      <sheetName val="М-7(2002)"/>
      <sheetName val="М-7(2003)"/>
      <sheetName val="М-7(2004)"/>
      <sheetName val="М-7(1кв)"/>
      <sheetName val="М-7(2кв)"/>
      <sheetName val="М-7(3кв)"/>
      <sheetName val="М-7(4кв)"/>
      <sheetName val="М-8(2003)"/>
      <sheetName val="М-8(2004)"/>
      <sheetName val="М-8(1кв)"/>
      <sheetName val="М-8(2кв)"/>
      <sheetName val="М-8(3кв)"/>
      <sheetName val="М-8(4кв)"/>
      <sheetName val="М-9(1кв)"/>
      <sheetName val="М-9(2кв)"/>
      <sheetName val="М-9(3кв)"/>
      <sheetName val="М-9(4кв)"/>
      <sheetName val="М-10(1кв)"/>
      <sheetName val="М-10(2кв)"/>
      <sheetName val="М-10(3кв)"/>
      <sheetName val="М-10(4кв)"/>
      <sheetName val="М-11(2002)"/>
      <sheetName val="М-11(2003)"/>
      <sheetName val="М-12(2002)"/>
      <sheetName val="М-12(2003)"/>
      <sheetName val="M-13(2002)"/>
      <sheetName val="M-14(2002)"/>
      <sheetName val="М-14(2003)"/>
      <sheetName val="М-14(2004)"/>
      <sheetName val="П-16-с"/>
      <sheetName val="П-16-м"/>
      <sheetName val="Потери э-э"/>
      <sheetName val="П-18(2002)"/>
      <sheetName val="П-18(2003)"/>
      <sheetName val="П-18(2004)"/>
      <sheetName val="П-18(1кв)"/>
      <sheetName val="П-18(2кв)"/>
      <sheetName val="П-18(3кв)"/>
      <sheetName val="П-18(4кв)"/>
      <sheetName val="УЗ-22(2002)"/>
      <sheetName val="УЗ-22(2003)"/>
      <sheetName val="УЗ-22(2004)"/>
      <sheetName val="УП-31-1 (3)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ТЛ"/>
      <sheetName val="ОС"/>
      <sheetName val="КОП"/>
      <sheetName val="ПРОВД"/>
      <sheetName val="СЗОВД"/>
      <sheetName val="смета"/>
      <sheetName val="ОВДР"/>
      <sheetName val="8расшифр О-В"/>
      <sheetName val="ППУ"/>
      <sheetName val="Ремонт"/>
      <sheetName val="6 Инвестиции"/>
      <sheetName val="ДДЗ"/>
      <sheetName val="РДКЗ"/>
      <sheetName val="ПДДС"/>
      <sheetName val="ПБ"/>
      <sheetName val="ПДКПЭ"/>
      <sheetName val="Отчёт по инвестициям"/>
      <sheetName val="Пример отчёта по остальным форм"/>
      <sheetName val="титул "/>
      <sheetName val="1 Общ свед"/>
      <sheetName val="2 Оцен пок"/>
      <sheetName val="3 Выручка"/>
      <sheetName val="Баланс мощ"/>
      <sheetName val="4 Производство"/>
      <sheetName val="5 Затраты"/>
      <sheetName val="7 Топливо"/>
      <sheetName val="8 Опер-Внереал"/>
      <sheetName val="РасшифрОВ"/>
      <sheetName val="9 Прибыль"/>
      <sheetName val="10 Прог.баланс"/>
      <sheetName val="11 ДДС прямой"/>
      <sheetName val="12 УИ "/>
      <sheetName val="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заявка"/>
      <sheetName val="УФ-53 (9мес 2002)ф"/>
      <sheetName val="УФ-53 (9мес 2003)план"/>
      <sheetName val="УФ-53 (9мес 2003) факт"/>
      <sheetName val="УФ-62 (9мес 2002) ф"/>
      <sheetName val="УФ-62 (9мес 2003)пл"/>
      <sheetName val="УФ-62 (9мес2003) ф"/>
      <sheetName val="Product: %s_x0000__x0000__x0000__x0000_MsiConfigureFeat"/>
      <sheetName val="s_x0008__x0005_ _x0000_눘ଜ_x001c__x0000__x0000__x0000__x0000__x0000__x0001__x0000__x0000_©䀀耀_x0000_ª　耀_x0000__x0008_䀀_x0008_ _x0000_t_x0000_"/>
      <sheetName val="ГК"/>
      <sheetName val="_x0000__x0010__x0000__x0010__x0000_㱔ļ茀_x0000__x000f__x0000__x0010__x0000_ð_x0000__x0010__x0000__x0010__x0000_碌ļ茀_x0000__x000f__x0000__x0010__x0000_ð_x0000__x0010__x0000_"/>
      <sheetName val="s_x0008__x0005_ _x0000_눘ଜ_x001c__x0000__x0001__x0000_©䀀耀_x0000_ª　耀_x0000__x0008_䀀_x0008_ t_x0000_x_x0000__x0000__x0000_"/>
      <sheetName val="Product: %s_x0000_MsiConfigureFeatu"/>
      <sheetName val="_x0014__x0008__x0005_ _x0000_齘_x001c__x0000__x0000__x0000__x0000__x0000__x0001__x0000__x0000_"/>
      <sheetName val="М-7(2к²耀"/>
      <sheetName val="ДЗ КЗ отчет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Формы_ПЭО"/>
      <sheetName val="коэфф"/>
      <sheetName val="Лист1"/>
      <sheetName val="ПФВ-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>
        <row r="5">
          <cell r="C5">
            <v>2013</v>
          </cell>
        </row>
        <row r="6">
          <cell r="C6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-44"/>
      <sheetName val="УС-45"/>
      <sheetName val="УС-46"/>
      <sheetName val="УК-47"/>
      <sheetName val="УК48"/>
      <sheetName val="18"/>
      <sheetName val="19"/>
      <sheetName val="20 "/>
      <sheetName val="Оборудование_стоим"/>
      <sheetName val="титул Б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-44"/>
      <sheetName val="УС-45"/>
      <sheetName val="УС-46"/>
      <sheetName val="УК-47"/>
      <sheetName val="УК48"/>
      <sheetName val="18"/>
      <sheetName val="19"/>
      <sheetName val="20 "/>
      <sheetName val="Оборудование_стоим"/>
      <sheetName val="титул Б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3)"/>
      <sheetName val="Лист1"/>
      <sheetName val="Лист2"/>
      <sheetName val="Лист3"/>
      <sheetName val="Макро"/>
      <sheetName val="июнь9"/>
      <sheetName val="Оборудование_стоим"/>
      <sheetName val="титул"/>
      <sheetName val="Лист5"/>
      <sheetName val="Материал"/>
      <sheetName val=""/>
      <sheetName val="постоянные затраты"/>
      <sheetName val="Лист13"/>
      <sheetName val="даты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62 счет (3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62 счет (3)"/>
      <sheetName val="Лист13"/>
      <sheetName val="Макро"/>
      <sheetName val="Объекты (показател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Données"/>
      <sheetName val="списки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IV квартал 2004 МЭБ"/>
      <sheetName val="БДР IVQ 2004 Екатеринбург"/>
      <sheetName val="БДР IVQ 2004 Пермь"/>
      <sheetName val="БДДС МЭБ"/>
      <sheetName val="БДДС Екатеринбург"/>
      <sheetName val="БДДС Пермь"/>
      <sheetName val="Январь"/>
      <sheetName val="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IV квартал 2004 МЭБ"/>
      <sheetName val="БДР IVQ 2004 Екатеринбург"/>
      <sheetName val="БДР IVQ 2004 Пермь"/>
      <sheetName val="БДДС МЭБ"/>
      <sheetName val="БДДС Екатеринбург"/>
      <sheetName val="БДДС Пермь"/>
      <sheetName val="Январь"/>
      <sheetName val="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Неопл_11-02"/>
      <sheetName val="Свод_неопл"/>
      <sheetName val="реестр_бюджет"/>
      <sheetName val="График"/>
      <sheetName val="поступления"/>
      <sheetName val="Реестр_ГУТА"/>
      <sheetName val="в"/>
      <sheetName val="Энергосбы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Неопл_11-02"/>
      <sheetName val="Свод_неопл"/>
      <sheetName val="реестр_бюджет"/>
      <sheetName val="График"/>
      <sheetName val="поступления"/>
      <sheetName val="Реестр_ГУТА"/>
      <sheetName val="в"/>
      <sheetName val="Энергосбы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ый лист"/>
      <sheetName val="янв98"/>
      <sheetName val="фвр2м98"/>
      <sheetName val="мрт1кв98"/>
      <sheetName val="апр4м98"/>
      <sheetName val="май5мес98"/>
      <sheetName val="июнь2кв1пг98"/>
      <sheetName val="июль7мес98"/>
      <sheetName val="авг 8 мес98"/>
      <sheetName val="сент3кв9мес98"/>
      <sheetName val="окт 10 мес 98 "/>
      <sheetName val="нбр11мес98"/>
      <sheetName val="дкб IV кв 98"/>
      <sheetName val="Разд"/>
      <sheetName val="янв 99 г"/>
      <sheetName val="янв 99 к ф"/>
      <sheetName val="февр99"/>
      <sheetName val="Свод директору"/>
      <sheetName val="февр99 к Ф"/>
      <sheetName val="март1кв99"/>
      <sheetName val="мрт1кв99 к Ф"/>
      <sheetName val="курс,ЛБМ"/>
      <sheetName val="Логвинову"/>
      <sheetName val="М 1кв99 Факт"/>
      <sheetName val="Апр4 м 9"/>
      <sheetName val="Май 5 м 9"/>
      <sheetName val="июнь 2кв1пг 9"/>
      <sheetName val="Для ВАМИ"/>
      <sheetName val="курс,ЛБМ (2)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ый лист"/>
      <sheetName val="янв98"/>
      <sheetName val="фвр2м98"/>
      <sheetName val="мрт1кв98"/>
      <sheetName val="апр4м98"/>
      <sheetName val="май5мес98"/>
      <sheetName val="июнь2кв1пг98"/>
      <sheetName val="июль7мес98"/>
      <sheetName val="авг 8 мес98"/>
      <sheetName val="сент3кв9мес98"/>
      <sheetName val="окт 10 мес 98 "/>
      <sheetName val="нбр11мес98"/>
      <sheetName val="дкб IV кв 98"/>
      <sheetName val="Разд"/>
      <sheetName val="янв 99 г"/>
      <sheetName val="янв 99 к ф"/>
      <sheetName val="февр99"/>
      <sheetName val="Свод директору"/>
      <sheetName val="февр99 к Ф"/>
      <sheetName val="март1кв99"/>
      <sheetName val="мрт1кв99 к Ф"/>
      <sheetName val="курс,ЛБМ"/>
      <sheetName val="Логвинову"/>
      <sheetName val="М 1кв99 Факт"/>
      <sheetName val="Апр4 м 9"/>
      <sheetName val="Май 5 м 9"/>
      <sheetName val="июнь 2кв1пг 9"/>
      <sheetName val="Для ВАМИ"/>
      <sheetName val="курс,ЛБМ (2)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/>
          <cell r="E121"/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/>
          <cell r="C154"/>
          <cell r="D154"/>
          <cell r="E154"/>
        </row>
        <row r="155">
          <cell r="B155"/>
          <cell r="C155"/>
          <cell r="D155"/>
          <cell r="E155"/>
        </row>
        <row r="156">
          <cell r="B156" t="str">
            <v>РАСХОДЫ</v>
          </cell>
          <cell r="C156"/>
          <cell r="D156"/>
          <cell r="E156"/>
        </row>
        <row r="157">
          <cell r="B157"/>
          <cell r="C157"/>
          <cell r="D157"/>
          <cell r="E157"/>
        </row>
        <row r="158">
          <cell r="B158"/>
          <cell r="C158"/>
          <cell r="D158"/>
          <cell r="E158"/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/>
          <cell r="E166"/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/>
          <cell r="E212"/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/>
          <cell r="E215"/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/>
          <cell r="E223"/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/>
          <cell r="E253"/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/>
          <cell r="E281"/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/>
          <cell r="E291"/>
        </row>
        <row r="292">
          <cell r="B292">
            <v>2000000</v>
          </cell>
          <cell r="C292">
            <v>2</v>
          </cell>
          <cell r="D292"/>
          <cell r="E292"/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/>
          <cell r="E294"/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/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/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E20">
            <v>29020.999614063494</v>
          </cell>
        </row>
        <row r="21">
          <cell r="E21">
            <v>218.49594593650824</v>
          </cell>
        </row>
        <row r="29">
          <cell r="E29">
            <v>318.66000000000003</v>
          </cell>
        </row>
      </sheetData>
      <sheetData sheetId="1"/>
      <sheetData sheetId="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ы"/>
      <sheetName val="учеты (сметы)"/>
      <sheetName val="Эфергоэфф СВОД"/>
      <sheetName val="расходная 2012-2014"/>
      <sheetName val="Изм. ИП2014"/>
      <sheetName val="Изм. ИП2013"/>
      <sheetName val="Программа"/>
      <sheetName val="приложение 1.1"/>
      <sheetName val="приложение 1.1 по квартал.2012"/>
      <sheetName val="приложение 1.1 (2013)"/>
      <sheetName val="приложение 1.1(2014)"/>
      <sheetName val="приложение 1.2. (2012)"/>
      <sheetName val="приложение 1.2. (2013)"/>
      <sheetName val="приложение 1.2. (2014)"/>
      <sheetName val="приложение 1.3"/>
      <sheetName val="приложение 2.2"/>
      <sheetName val="приложение 1.4"/>
      <sheetName val="приложение 1.4 ТР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Q18">
            <v>43.621220000000001</v>
          </cell>
          <cell r="R18">
            <v>44.424059999999997</v>
          </cell>
        </row>
        <row r="23">
          <cell r="Q23">
            <v>62.083225233082601</v>
          </cell>
          <cell r="R23">
            <v>54.908281325141374</v>
          </cell>
        </row>
        <row r="66">
          <cell r="Q66">
            <v>0</v>
          </cell>
          <cell r="R66">
            <v>0</v>
          </cell>
        </row>
        <row r="69">
          <cell r="Q69">
            <v>8.8949152542372882</v>
          </cell>
          <cell r="R69">
            <v>19.279661016949152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7.1 1 кв.2014 г."/>
      <sheetName val="приложение 7.1 2 кв.2014 г. "/>
      <sheetName val="приложение 7.1 3 кв.2014 г."/>
      <sheetName val="приложение 7.1 4 кв.2014 г."/>
      <sheetName val="приложение 7.2 1 кв. 2014"/>
      <sheetName val="приложение 7.2 2 кв. 2014 "/>
      <sheetName val="приложение 7.2 3 кв. 2014 "/>
      <sheetName val="приложение 7.2 4 кв. 2014"/>
      <sheetName val="приложение 7.2 2014 год"/>
      <sheetName val=" приложение 9 1 кв. 2014 г."/>
      <sheetName val=" приложение 9 2 кв. 2014 г."/>
      <sheetName val=" приложение 9 3 кв. 2014 г."/>
      <sheetName val=" приложение 9 4 кв. 2014 г. "/>
      <sheetName val="приложение 13 1 кв. 2014 "/>
      <sheetName val="приложение 13 2 кв. 2014 "/>
      <sheetName val="приложение 13 3 кв. 2014 "/>
      <sheetName val="приложение 13 4 кв. 2014 "/>
    </sheetNames>
    <sheetDataSet>
      <sheetData sheetId="0"/>
      <sheetData sheetId="1"/>
      <sheetData sheetId="2"/>
      <sheetData sheetId="3">
        <row r="19">
          <cell r="P19">
            <v>20.602929999999997</v>
          </cell>
        </row>
      </sheetData>
      <sheetData sheetId="4"/>
      <sheetData sheetId="5"/>
      <sheetData sheetId="6"/>
      <sheetData sheetId="7"/>
      <sheetData sheetId="8">
        <row r="20">
          <cell r="K20">
            <v>15.168420000000001</v>
          </cell>
        </row>
        <row r="25">
          <cell r="H25">
            <v>97.750149410000006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счетов"/>
      <sheetName val="Кап.влож"/>
      <sheetName val="13.02.2014"/>
      <sheetName val="Учеты ПТО"/>
      <sheetName val="последний"/>
      <sheetName val="05.02.2014"/>
      <sheetName val="08.5"/>
    </sheetNames>
    <sheetDataSet>
      <sheetData sheetId="0" refreshError="1"/>
      <sheetData sheetId="1">
        <row r="10">
          <cell r="C10">
            <v>6078.3627000000006</v>
          </cell>
        </row>
        <row r="11">
          <cell r="C11">
            <v>2800</v>
          </cell>
        </row>
      </sheetData>
      <sheetData sheetId="2">
        <row r="3695">
          <cell r="J3695">
            <v>133858210.43000005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"/>
  <sheetViews>
    <sheetView tabSelected="1" zoomScale="80" zoomScaleNormal="80" zoomScaleSheetLayoutView="80" workbookViewId="0">
      <selection activeCell="D24" sqref="D24"/>
    </sheetView>
  </sheetViews>
  <sheetFormatPr defaultColWidth="10.28515625" defaultRowHeight="15.75" outlineLevelRow="1" outlineLevelCol="1" x14ac:dyDescent="0.25"/>
  <cols>
    <col min="1" max="1" width="8" style="1" customWidth="1"/>
    <col min="2" max="2" width="61.7109375" style="1" customWidth="1"/>
    <col min="3" max="3" width="14.5703125" style="1" hidden="1" customWidth="1" collapsed="1"/>
    <col min="4" max="5" width="14.5703125" style="1" customWidth="1"/>
    <col min="6" max="7" width="14.5703125" style="149" hidden="1" customWidth="1"/>
    <col min="8" max="8" width="14.42578125" style="4" hidden="1" customWidth="1"/>
    <col min="9" max="9" width="11.140625" style="5" hidden="1" customWidth="1"/>
    <col min="10" max="10" width="10.5703125" style="5" customWidth="1"/>
    <col min="11" max="12" width="10.7109375" style="5" customWidth="1"/>
    <col min="13" max="13" width="14.85546875" style="5" customWidth="1" outlineLevel="1" collapsed="1"/>
    <col min="14" max="14" width="13.85546875" style="5" customWidth="1" outlineLevel="1"/>
    <col min="15" max="15" width="15.5703125" style="5" customWidth="1" outlineLevel="1"/>
    <col min="16" max="16" width="12.85546875" style="5" customWidth="1"/>
    <col min="17" max="17" width="15.7109375" style="5" customWidth="1"/>
    <col min="18" max="19" width="12.85546875" style="5" customWidth="1"/>
    <col min="20" max="20" width="15.140625" style="5" customWidth="1"/>
    <col min="21" max="21" width="18.7109375" style="5" customWidth="1"/>
    <col min="22" max="26" width="10.28515625" style="5"/>
    <col min="27" max="27" width="10.28515625" style="5" customWidth="1"/>
    <col min="28" max="256" width="10.28515625" style="5"/>
    <col min="257" max="257" width="8" style="5" customWidth="1"/>
    <col min="258" max="258" width="61.7109375" style="5" customWidth="1"/>
    <col min="259" max="259" width="0" style="5" hidden="1" customWidth="1"/>
    <col min="260" max="261" width="14.5703125" style="5" customWidth="1"/>
    <col min="262" max="265" width="0" style="5" hidden="1" customWidth="1"/>
    <col min="266" max="266" width="10.5703125" style="5" customWidth="1"/>
    <col min="267" max="268" width="10.7109375" style="5" customWidth="1"/>
    <col min="269" max="269" width="14.85546875" style="5" customWidth="1"/>
    <col min="270" max="270" width="13.85546875" style="5" customWidth="1"/>
    <col min="271" max="271" width="15.5703125" style="5" customWidth="1"/>
    <col min="272" max="272" width="12.85546875" style="5" customWidth="1"/>
    <col min="273" max="273" width="15.7109375" style="5" customWidth="1"/>
    <col min="274" max="275" width="12.85546875" style="5" customWidth="1"/>
    <col min="276" max="276" width="15.140625" style="5" customWidth="1"/>
    <col min="277" max="277" width="18.7109375" style="5" customWidth="1"/>
    <col min="278" max="282" width="10.28515625" style="5"/>
    <col min="283" max="283" width="10.28515625" style="5" customWidth="1"/>
    <col min="284" max="512" width="10.28515625" style="5"/>
    <col min="513" max="513" width="8" style="5" customWidth="1"/>
    <col min="514" max="514" width="61.7109375" style="5" customWidth="1"/>
    <col min="515" max="515" width="0" style="5" hidden="1" customWidth="1"/>
    <col min="516" max="517" width="14.5703125" style="5" customWidth="1"/>
    <col min="518" max="521" width="0" style="5" hidden="1" customWidth="1"/>
    <col min="522" max="522" width="10.5703125" style="5" customWidth="1"/>
    <col min="523" max="524" width="10.7109375" style="5" customWidth="1"/>
    <col min="525" max="525" width="14.85546875" style="5" customWidth="1"/>
    <col min="526" max="526" width="13.85546875" style="5" customWidth="1"/>
    <col min="527" max="527" width="15.5703125" style="5" customWidth="1"/>
    <col min="528" max="528" width="12.85546875" style="5" customWidth="1"/>
    <col min="529" max="529" width="15.7109375" style="5" customWidth="1"/>
    <col min="530" max="531" width="12.85546875" style="5" customWidth="1"/>
    <col min="532" max="532" width="15.140625" style="5" customWidth="1"/>
    <col min="533" max="533" width="18.7109375" style="5" customWidth="1"/>
    <col min="534" max="538" width="10.28515625" style="5"/>
    <col min="539" max="539" width="10.28515625" style="5" customWidth="1"/>
    <col min="540" max="768" width="10.28515625" style="5"/>
    <col min="769" max="769" width="8" style="5" customWidth="1"/>
    <col min="770" max="770" width="61.7109375" style="5" customWidth="1"/>
    <col min="771" max="771" width="0" style="5" hidden="1" customWidth="1"/>
    <col min="772" max="773" width="14.5703125" style="5" customWidth="1"/>
    <col min="774" max="777" width="0" style="5" hidden="1" customWidth="1"/>
    <col min="778" max="778" width="10.5703125" style="5" customWidth="1"/>
    <col min="779" max="780" width="10.7109375" style="5" customWidth="1"/>
    <col min="781" max="781" width="14.85546875" style="5" customWidth="1"/>
    <col min="782" max="782" width="13.85546875" style="5" customWidth="1"/>
    <col min="783" max="783" width="15.5703125" style="5" customWidth="1"/>
    <col min="784" max="784" width="12.85546875" style="5" customWidth="1"/>
    <col min="785" max="785" width="15.7109375" style="5" customWidth="1"/>
    <col min="786" max="787" width="12.85546875" style="5" customWidth="1"/>
    <col min="788" max="788" width="15.140625" style="5" customWidth="1"/>
    <col min="789" max="789" width="18.7109375" style="5" customWidth="1"/>
    <col min="790" max="794" width="10.28515625" style="5"/>
    <col min="795" max="795" width="10.28515625" style="5" customWidth="1"/>
    <col min="796" max="1024" width="10.28515625" style="5"/>
    <col min="1025" max="1025" width="8" style="5" customWidth="1"/>
    <col min="1026" max="1026" width="61.7109375" style="5" customWidth="1"/>
    <col min="1027" max="1027" width="0" style="5" hidden="1" customWidth="1"/>
    <col min="1028" max="1029" width="14.5703125" style="5" customWidth="1"/>
    <col min="1030" max="1033" width="0" style="5" hidden="1" customWidth="1"/>
    <col min="1034" max="1034" width="10.5703125" style="5" customWidth="1"/>
    <col min="1035" max="1036" width="10.7109375" style="5" customWidth="1"/>
    <col min="1037" max="1037" width="14.85546875" style="5" customWidth="1"/>
    <col min="1038" max="1038" width="13.85546875" style="5" customWidth="1"/>
    <col min="1039" max="1039" width="15.5703125" style="5" customWidth="1"/>
    <col min="1040" max="1040" width="12.85546875" style="5" customWidth="1"/>
    <col min="1041" max="1041" width="15.7109375" style="5" customWidth="1"/>
    <col min="1042" max="1043" width="12.85546875" style="5" customWidth="1"/>
    <col min="1044" max="1044" width="15.140625" style="5" customWidth="1"/>
    <col min="1045" max="1045" width="18.7109375" style="5" customWidth="1"/>
    <col min="1046" max="1050" width="10.28515625" style="5"/>
    <col min="1051" max="1051" width="10.28515625" style="5" customWidth="1"/>
    <col min="1052" max="1280" width="10.28515625" style="5"/>
    <col min="1281" max="1281" width="8" style="5" customWidth="1"/>
    <col min="1282" max="1282" width="61.7109375" style="5" customWidth="1"/>
    <col min="1283" max="1283" width="0" style="5" hidden="1" customWidth="1"/>
    <col min="1284" max="1285" width="14.5703125" style="5" customWidth="1"/>
    <col min="1286" max="1289" width="0" style="5" hidden="1" customWidth="1"/>
    <col min="1290" max="1290" width="10.5703125" style="5" customWidth="1"/>
    <col min="1291" max="1292" width="10.7109375" style="5" customWidth="1"/>
    <col min="1293" max="1293" width="14.85546875" style="5" customWidth="1"/>
    <col min="1294" max="1294" width="13.85546875" style="5" customWidth="1"/>
    <col min="1295" max="1295" width="15.5703125" style="5" customWidth="1"/>
    <col min="1296" max="1296" width="12.85546875" style="5" customWidth="1"/>
    <col min="1297" max="1297" width="15.7109375" style="5" customWidth="1"/>
    <col min="1298" max="1299" width="12.85546875" style="5" customWidth="1"/>
    <col min="1300" max="1300" width="15.140625" style="5" customWidth="1"/>
    <col min="1301" max="1301" width="18.7109375" style="5" customWidth="1"/>
    <col min="1302" max="1306" width="10.28515625" style="5"/>
    <col min="1307" max="1307" width="10.28515625" style="5" customWidth="1"/>
    <col min="1308" max="1536" width="10.28515625" style="5"/>
    <col min="1537" max="1537" width="8" style="5" customWidth="1"/>
    <col min="1538" max="1538" width="61.7109375" style="5" customWidth="1"/>
    <col min="1539" max="1539" width="0" style="5" hidden="1" customWidth="1"/>
    <col min="1540" max="1541" width="14.5703125" style="5" customWidth="1"/>
    <col min="1542" max="1545" width="0" style="5" hidden="1" customWidth="1"/>
    <col min="1546" max="1546" width="10.5703125" style="5" customWidth="1"/>
    <col min="1547" max="1548" width="10.7109375" style="5" customWidth="1"/>
    <col min="1549" max="1549" width="14.85546875" style="5" customWidth="1"/>
    <col min="1550" max="1550" width="13.85546875" style="5" customWidth="1"/>
    <col min="1551" max="1551" width="15.5703125" style="5" customWidth="1"/>
    <col min="1552" max="1552" width="12.85546875" style="5" customWidth="1"/>
    <col min="1553" max="1553" width="15.7109375" style="5" customWidth="1"/>
    <col min="1554" max="1555" width="12.85546875" style="5" customWidth="1"/>
    <col min="1556" max="1556" width="15.140625" style="5" customWidth="1"/>
    <col min="1557" max="1557" width="18.7109375" style="5" customWidth="1"/>
    <col min="1558" max="1562" width="10.28515625" style="5"/>
    <col min="1563" max="1563" width="10.28515625" style="5" customWidth="1"/>
    <col min="1564" max="1792" width="10.28515625" style="5"/>
    <col min="1793" max="1793" width="8" style="5" customWidth="1"/>
    <col min="1794" max="1794" width="61.7109375" style="5" customWidth="1"/>
    <col min="1795" max="1795" width="0" style="5" hidden="1" customWidth="1"/>
    <col min="1796" max="1797" width="14.5703125" style="5" customWidth="1"/>
    <col min="1798" max="1801" width="0" style="5" hidden="1" customWidth="1"/>
    <col min="1802" max="1802" width="10.5703125" style="5" customWidth="1"/>
    <col min="1803" max="1804" width="10.7109375" style="5" customWidth="1"/>
    <col min="1805" max="1805" width="14.85546875" style="5" customWidth="1"/>
    <col min="1806" max="1806" width="13.85546875" style="5" customWidth="1"/>
    <col min="1807" max="1807" width="15.5703125" style="5" customWidth="1"/>
    <col min="1808" max="1808" width="12.85546875" style="5" customWidth="1"/>
    <col min="1809" max="1809" width="15.7109375" style="5" customWidth="1"/>
    <col min="1810" max="1811" width="12.85546875" style="5" customWidth="1"/>
    <col min="1812" max="1812" width="15.140625" style="5" customWidth="1"/>
    <col min="1813" max="1813" width="18.7109375" style="5" customWidth="1"/>
    <col min="1814" max="1818" width="10.28515625" style="5"/>
    <col min="1819" max="1819" width="10.28515625" style="5" customWidth="1"/>
    <col min="1820" max="2048" width="10.28515625" style="5"/>
    <col min="2049" max="2049" width="8" style="5" customWidth="1"/>
    <col min="2050" max="2050" width="61.7109375" style="5" customWidth="1"/>
    <col min="2051" max="2051" width="0" style="5" hidden="1" customWidth="1"/>
    <col min="2052" max="2053" width="14.5703125" style="5" customWidth="1"/>
    <col min="2054" max="2057" width="0" style="5" hidden="1" customWidth="1"/>
    <col min="2058" max="2058" width="10.5703125" style="5" customWidth="1"/>
    <col min="2059" max="2060" width="10.7109375" style="5" customWidth="1"/>
    <col min="2061" max="2061" width="14.85546875" style="5" customWidth="1"/>
    <col min="2062" max="2062" width="13.85546875" style="5" customWidth="1"/>
    <col min="2063" max="2063" width="15.5703125" style="5" customWidth="1"/>
    <col min="2064" max="2064" width="12.85546875" style="5" customWidth="1"/>
    <col min="2065" max="2065" width="15.7109375" style="5" customWidth="1"/>
    <col min="2066" max="2067" width="12.85546875" style="5" customWidth="1"/>
    <col min="2068" max="2068" width="15.140625" style="5" customWidth="1"/>
    <col min="2069" max="2069" width="18.7109375" style="5" customWidth="1"/>
    <col min="2070" max="2074" width="10.28515625" style="5"/>
    <col min="2075" max="2075" width="10.28515625" style="5" customWidth="1"/>
    <col min="2076" max="2304" width="10.28515625" style="5"/>
    <col min="2305" max="2305" width="8" style="5" customWidth="1"/>
    <col min="2306" max="2306" width="61.7109375" style="5" customWidth="1"/>
    <col min="2307" max="2307" width="0" style="5" hidden="1" customWidth="1"/>
    <col min="2308" max="2309" width="14.5703125" style="5" customWidth="1"/>
    <col min="2310" max="2313" width="0" style="5" hidden="1" customWidth="1"/>
    <col min="2314" max="2314" width="10.5703125" style="5" customWidth="1"/>
    <col min="2315" max="2316" width="10.7109375" style="5" customWidth="1"/>
    <col min="2317" max="2317" width="14.85546875" style="5" customWidth="1"/>
    <col min="2318" max="2318" width="13.85546875" style="5" customWidth="1"/>
    <col min="2319" max="2319" width="15.5703125" style="5" customWidth="1"/>
    <col min="2320" max="2320" width="12.85546875" style="5" customWidth="1"/>
    <col min="2321" max="2321" width="15.7109375" style="5" customWidth="1"/>
    <col min="2322" max="2323" width="12.85546875" style="5" customWidth="1"/>
    <col min="2324" max="2324" width="15.140625" style="5" customWidth="1"/>
    <col min="2325" max="2325" width="18.7109375" style="5" customWidth="1"/>
    <col min="2326" max="2330" width="10.28515625" style="5"/>
    <col min="2331" max="2331" width="10.28515625" style="5" customWidth="1"/>
    <col min="2332" max="2560" width="10.28515625" style="5"/>
    <col min="2561" max="2561" width="8" style="5" customWidth="1"/>
    <col min="2562" max="2562" width="61.7109375" style="5" customWidth="1"/>
    <col min="2563" max="2563" width="0" style="5" hidden="1" customWidth="1"/>
    <col min="2564" max="2565" width="14.5703125" style="5" customWidth="1"/>
    <col min="2566" max="2569" width="0" style="5" hidden="1" customWidth="1"/>
    <col min="2570" max="2570" width="10.5703125" style="5" customWidth="1"/>
    <col min="2571" max="2572" width="10.7109375" style="5" customWidth="1"/>
    <col min="2573" max="2573" width="14.85546875" style="5" customWidth="1"/>
    <col min="2574" max="2574" width="13.85546875" style="5" customWidth="1"/>
    <col min="2575" max="2575" width="15.5703125" style="5" customWidth="1"/>
    <col min="2576" max="2576" width="12.85546875" style="5" customWidth="1"/>
    <col min="2577" max="2577" width="15.7109375" style="5" customWidth="1"/>
    <col min="2578" max="2579" width="12.85546875" style="5" customWidth="1"/>
    <col min="2580" max="2580" width="15.140625" style="5" customWidth="1"/>
    <col min="2581" max="2581" width="18.7109375" style="5" customWidth="1"/>
    <col min="2582" max="2586" width="10.28515625" style="5"/>
    <col min="2587" max="2587" width="10.28515625" style="5" customWidth="1"/>
    <col min="2588" max="2816" width="10.28515625" style="5"/>
    <col min="2817" max="2817" width="8" style="5" customWidth="1"/>
    <col min="2818" max="2818" width="61.7109375" style="5" customWidth="1"/>
    <col min="2819" max="2819" width="0" style="5" hidden="1" customWidth="1"/>
    <col min="2820" max="2821" width="14.5703125" style="5" customWidth="1"/>
    <col min="2822" max="2825" width="0" style="5" hidden="1" customWidth="1"/>
    <col min="2826" max="2826" width="10.5703125" style="5" customWidth="1"/>
    <col min="2827" max="2828" width="10.7109375" style="5" customWidth="1"/>
    <col min="2829" max="2829" width="14.85546875" style="5" customWidth="1"/>
    <col min="2830" max="2830" width="13.85546875" style="5" customWidth="1"/>
    <col min="2831" max="2831" width="15.5703125" style="5" customWidth="1"/>
    <col min="2832" max="2832" width="12.85546875" style="5" customWidth="1"/>
    <col min="2833" max="2833" width="15.7109375" style="5" customWidth="1"/>
    <col min="2834" max="2835" width="12.85546875" style="5" customWidth="1"/>
    <col min="2836" max="2836" width="15.140625" style="5" customWidth="1"/>
    <col min="2837" max="2837" width="18.7109375" style="5" customWidth="1"/>
    <col min="2838" max="2842" width="10.28515625" style="5"/>
    <col min="2843" max="2843" width="10.28515625" style="5" customWidth="1"/>
    <col min="2844" max="3072" width="10.28515625" style="5"/>
    <col min="3073" max="3073" width="8" style="5" customWidth="1"/>
    <col min="3074" max="3074" width="61.7109375" style="5" customWidth="1"/>
    <col min="3075" max="3075" width="0" style="5" hidden="1" customWidth="1"/>
    <col min="3076" max="3077" width="14.5703125" style="5" customWidth="1"/>
    <col min="3078" max="3081" width="0" style="5" hidden="1" customWidth="1"/>
    <col min="3082" max="3082" width="10.5703125" style="5" customWidth="1"/>
    <col min="3083" max="3084" width="10.7109375" style="5" customWidth="1"/>
    <col min="3085" max="3085" width="14.85546875" style="5" customWidth="1"/>
    <col min="3086" max="3086" width="13.85546875" style="5" customWidth="1"/>
    <col min="3087" max="3087" width="15.5703125" style="5" customWidth="1"/>
    <col min="3088" max="3088" width="12.85546875" style="5" customWidth="1"/>
    <col min="3089" max="3089" width="15.7109375" style="5" customWidth="1"/>
    <col min="3090" max="3091" width="12.85546875" style="5" customWidth="1"/>
    <col min="3092" max="3092" width="15.140625" style="5" customWidth="1"/>
    <col min="3093" max="3093" width="18.7109375" style="5" customWidth="1"/>
    <col min="3094" max="3098" width="10.28515625" style="5"/>
    <col min="3099" max="3099" width="10.28515625" style="5" customWidth="1"/>
    <col min="3100" max="3328" width="10.28515625" style="5"/>
    <col min="3329" max="3329" width="8" style="5" customWidth="1"/>
    <col min="3330" max="3330" width="61.7109375" style="5" customWidth="1"/>
    <col min="3331" max="3331" width="0" style="5" hidden="1" customWidth="1"/>
    <col min="3332" max="3333" width="14.5703125" style="5" customWidth="1"/>
    <col min="3334" max="3337" width="0" style="5" hidden="1" customWidth="1"/>
    <col min="3338" max="3338" width="10.5703125" style="5" customWidth="1"/>
    <col min="3339" max="3340" width="10.7109375" style="5" customWidth="1"/>
    <col min="3341" max="3341" width="14.85546875" style="5" customWidth="1"/>
    <col min="3342" max="3342" width="13.85546875" style="5" customWidth="1"/>
    <col min="3343" max="3343" width="15.5703125" style="5" customWidth="1"/>
    <col min="3344" max="3344" width="12.85546875" style="5" customWidth="1"/>
    <col min="3345" max="3345" width="15.7109375" style="5" customWidth="1"/>
    <col min="3346" max="3347" width="12.85546875" style="5" customWidth="1"/>
    <col min="3348" max="3348" width="15.140625" style="5" customWidth="1"/>
    <col min="3349" max="3349" width="18.7109375" style="5" customWidth="1"/>
    <col min="3350" max="3354" width="10.28515625" style="5"/>
    <col min="3355" max="3355" width="10.28515625" style="5" customWidth="1"/>
    <col min="3356" max="3584" width="10.28515625" style="5"/>
    <col min="3585" max="3585" width="8" style="5" customWidth="1"/>
    <col min="3586" max="3586" width="61.7109375" style="5" customWidth="1"/>
    <col min="3587" max="3587" width="0" style="5" hidden="1" customWidth="1"/>
    <col min="3588" max="3589" width="14.5703125" style="5" customWidth="1"/>
    <col min="3590" max="3593" width="0" style="5" hidden="1" customWidth="1"/>
    <col min="3594" max="3594" width="10.5703125" style="5" customWidth="1"/>
    <col min="3595" max="3596" width="10.7109375" style="5" customWidth="1"/>
    <col min="3597" max="3597" width="14.85546875" style="5" customWidth="1"/>
    <col min="3598" max="3598" width="13.85546875" style="5" customWidth="1"/>
    <col min="3599" max="3599" width="15.5703125" style="5" customWidth="1"/>
    <col min="3600" max="3600" width="12.85546875" style="5" customWidth="1"/>
    <col min="3601" max="3601" width="15.7109375" style="5" customWidth="1"/>
    <col min="3602" max="3603" width="12.85546875" style="5" customWidth="1"/>
    <col min="3604" max="3604" width="15.140625" style="5" customWidth="1"/>
    <col min="3605" max="3605" width="18.7109375" style="5" customWidth="1"/>
    <col min="3606" max="3610" width="10.28515625" style="5"/>
    <col min="3611" max="3611" width="10.28515625" style="5" customWidth="1"/>
    <col min="3612" max="3840" width="10.28515625" style="5"/>
    <col min="3841" max="3841" width="8" style="5" customWidth="1"/>
    <col min="3842" max="3842" width="61.7109375" style="5" customWidth="1"/>
    <col min="3843" max="3843" width="0" style="5" hidden="1" customWidth="1"/>
    <col min="3844" max="3845" width="14.5703125" style="5" customWidth="1"/>
    <col min="3846" max="3849" width="0" style="5" hidden="1" customWidth="1"/>
    <col min="3850" max="3850" width="10.5703125" style="5" customWidth="1"/>
    <col min="3851" max="3852" width="10.7109375" style="5" customWidth="1"/>
    <col min="3853" max="3853" width="14.85546875" style="5" customWidth="1"/>
    <col min="3854" max="3854" width="13.85546875" style="5" customWidth="1"/>
    <col min="3855" max="3855" width="15.5703125" style="5" customWidth="1"/>
    <col min="3856" max="3856" width="12.85546875" style="5" customWidth="1"/>
    <col min="3857" max="3857" width="15.7109375" style="5" customWidth="1"/>
    <col min="3858" max="3859" width="12.85546875" style="5" customWidth="1"/>
    <col min="3860" max="3860" width="15.140625" style="5" customWidth="1"/>
    <col min="3861" max="3861" width="18.7109375" style="5" customWidth="1"/>
    <col min="3862" max="3866" width="10.28515625" style="5"/>
    <col min="3867" max="3867" width="10.28515625" style="5" customWidth="1"/>
    <col min="3868" max="4096" width="10.28515625" style="5"/>
    <col min="4097" max="4097" width="8" style="5" customWidth="1"/>
    <col min="4098" max="4098" width="61.7109375" style="5" customWidth="1"/>
    <col min="4099" max="4099" width="0" style="5" hidden="1" customWidth="1"/>
    <col min="4100" max="4101" width="14.5703125" style="5" customWidth="1"/>
    <col min="4102" max="4105" width="0" style="5" hidden="1" customWidth="1"/>
    <col min="4106" max="4106" width="10.5703125" style="5" customWidth="1"/>
    <col min="4107" max="4108" width="10.7109375" style="5" customWidth="1"/>
    <col min="4109" max="4109" width="14.85546875" style="5" customWidth="1"/>
    <col min="4110" max="4110" width="13.85546875" style="5" customWidth="1"/>
    <col min="4111" max="4111" width="15.5703125" style="5" customWidth="1"/>
    <col min="4112" max="4112" width="12.85546875" style="5" customWidth="1"/>
    <col min="4113" max="4113" width="15.7109375" style="5" customWidth="1"/>
    <col min="4114" max="4115" width="12.85546875" style="5" customWidth="1"/>
    <col min="4116" max="4116" width="15.140625" style="5" customWidth="1"/>
    <col min="4117" max="4117" width="18.7109375" style="5" customWidth="1"/>
    <col min="4118" max="4122" width="10.28515625" style="5"/>
    <col min="4123" max="4123" width="10.28515625" style="5" customWidth="1"/>
    <col min="4124" max="4352" width="10.28515625" style="5"/>
    <col min="4353" max="4353" width="8" style="5" customWidth="1"/>
    <col min="4354" max="4354" width="61.7109375" style="5" customWidth="1"/>
    <col min="4355" max="4355" width="0" style="5" hidden="1" customWidth="1"/>
    <col min="4356" max="4357" width="14.5703125" style="5" customWidth="1"/>
    <col min="4358" max="4361" width="0" style="5" hidden="1" customWidth="1"/>
    <col min="4362" max="4362" width="10.5703125" style="5" customWidth="1"/>
    <col min="4363" max="4364" width="10.7109375" style="5" customWidth="1"/>
    <col min="4365" max="4365" width="14.85546875" style="5" customWidth="1"/>
    <col min="4366" max="4366" width="13.85546875" style="5" customWidth="1"/>
    <col min="4367" max="4367" width="15.5703125" style="5" customWidth="1"/>
    <col min="4368" max="4368" width="12.85546875" style="5" customWidth="1"/>
    <col min="4369" max="4369" width="15.7109375" style="5" customWidth="1"/>
    <col min="4370" max="4371" width="12.85546875" style="5" customWidth="1"/>
    <col min="4372" max="4372" width="15.140625" style="5" customWidth="1"/>
    <col min="4373" max="4373" width="18.7109375" style="5" customWidth="1"/>
    <col min="4374" max="4378" width="10.28515625" style="5"/>
    <col min="4379" max="4379" width="10.28515625" style="5" customWidth="1"/>
    <col min="4380" max="4608" width="10.28515625" style="5"/>
    <col min="4609" max="4609" width="8" style="5" customWidth="1"/>
    <col min="4610" max="4610" width="61.7109375" style="5" customWidth="1"/>
    <col min="4611" max="4611" width="0" style="5" hidden="1" customWidth="1"/>
    <col min="4612" max="4613" width="14.5703125" style="5" customWidth="1"/>
    <col min="4614" max="4617" width="0" style="5" hidden="1" customWidth="1"/>
    <col min="4618" max="4618" width="10.5703125" style="5" customWidth="1"/>
    <col min="4619" max="4620" width="10.7109375" style="5" customWidth="1"/>
    <col min="4621" max="4621" width="14.85546875" style="5" customWidth="1"/>
    <col min="4622" max="4622" width="13.85546875" style="5" customWidth="1"/>
    <col min="4623" max="4623" width="15.5703125" style="5" customWidth="1"/>
    <col min="4624" max="4624" width="12.85546875" style="5" customWidth="1"/>
    <col min="4625" max="4625" width="15.7109375" style="5" customWidth="1"/>
    <col min="4626" max="4627" width="12.85546875" style="5" customWidth="1"/>
    <col min="4628" max="4628" width="15.140625" style="5" customWidth="1"/>
    <col min="4629" max="4629" width="18.7109375" style="5" customWidth="1"/>
    <col min="4630" max="4634" width="10.28515625" style="5"/>
    <col min="4635" max="4635" width="10.28515625" style="5" customWidth="1"/>
    <col min="4636" max="4864" width="10.28515625" style="5"/>
    <col min="4865" max="4865" width="8" style="5" customWidth="1"/>
    <col min="4866" max="4866" width="61.7109375" style="5" customWidth="1"/>
    <col min="4867" max="4867" width="0" style="5" hidden="1" customWidth="1"/>
    <col min="4868" max="4869" width="14.5703125" style="5" customWidth="1"/>
    <col min="4870" max="4873" width="0" style="5" hidden="1" customWidth="1"/>
    <col min="4874" max="4874" width="10.5703125" style="5" customWidth="1"/>
    <col min="4875" max="4876" width="10.7109375" style="5" customWidth="1"/>
    <col min="4877" max="4877" width="14.85546875" style="5" customWidth="1"/>
    <col min="4878" max="4878" width="13.85546875" style="5" customWidth="1"/>
    <col min="4879" max="4879" width="15.5703125" style="5" customWidth="1"/>
    <col min="4880" max="4880" width="12.85546875" style="5" customWidth="1"/>
    <col min="4881" max="4881" width="15.7109375" style="5" customWidth="1"/>
    <col min="4882" max="4883" width="12.85546875" style="5" customWidth="1"/>
    <col min="4884" max="4884" width="15.140625" style="5" customWidth="1"/>
    <col min="4885" max="4885" width="18.7109375" style="5" customWidth="1"/>
    <col min="4886" max="4890" width="10.28515625" style="5"/>
    <col min="4891" max="4891" width="10.28515625" style="5" customWidth="1"/>
    <col min="4892" max="5120" width="10.28515625" style="5"/>
    <col min="5121" max="5121" width="8" style="5" customWidth="1"/>
    <col min="5122" max="5122" width="61.7109375" style="5" customWidth="1"/>
    <col min="5123" max="5123" width="0" style="5" hidden="1" customWidth="1"/>
    <col min="5124" max="5125" width="14.5703125" style="5" customWidth="1"/>
    <col min="5126" max="5129" width="0" style="5" hidden="1" customWidth="1"/>
    <col min="5130" max="5130" width="10.5703125" style="5" customWidth="1"/>
    <col min="5131" max="5132" width="10.7109375" style="5" customWidth="1"/>
    <col min="5133" max="5133" width="14.85546875" style="5" customWidth="1"/>
    <col min="5134" max="5134" width="13.85546875" style="5" customWidth="1"/>
    <col min="5135" max="5135" width="15.5703125" style="5" customWidth="1"/>
    <col min="5136" max="5136" width="12.85546875" style="5" customWidth="1"/>
    <col min="5137" max="5137" width="15.7109375" style="5" customWidth="1"/>
    <col min="5138" max="5139" width="12.85546875" style="5" customWidth="1"/>
    <col min="5140" max="5140" width="15.140625" style="5" customWidth="1"/>
    <col min="5141" max="5141" width="18.7109375" style="5" customWidth="1"/>
    <col min="5142" max="5146" width="10.28515625" style="5"/>
    <col min="5147" max="5147" width="10.28515625" style="5" customWidth="1"/>
    <col min="5148" max="5376" width="10.28515625" style="5"/>
    <col min="5377" max="5377" width="8" style="5" customWidth="1"/>
    <col min="5378" max="5378" width="61.7109375" style="5" customWidth="1"/>
    <col min="5379" max="5379" width="0" style="5" hidden="1" customWidth="1"/>
    <col min="5380" max="5381" width="14.5703125" style="5" customWidth="1"/>
    <col min="5382" max="5385" width="0" style="5" hidden="1" customWidth="1"/>
    <col min="5386" max="5386" width="10.5703125" style="5" customWidth="1"/>
    <col min="5387" max="5388" width="10.7109375" style="5" customWidth="1"/>
    <col min="5389" max="5389" width="14.85546875" style="5" customWidth="1"/>
    <col min="5390" max="5390" width="13.85546875" style="5" customWidth="1"/>
    <col min="5391" max="5391" width="15.5703125" style="5" customWidth="1"/>
    <col min="5392" max="5392" width="12.85546875" style="5" customWidth="1"/>
    <col min="5393" max="5393" width="15.7109375" style="5" customWidth="1"/>
    <col min="5394" max="5395" width="12.85546875" style="5" customWidth="1"/>
    <col min="5396" max="5396" width="15.140625" style="5" customWidth="1"/>
    <col min="5397" max="5397" width="18.7109375" style="5" customWidth="1"/>
    <col min="5398" max="5402" width="10.28515625" style="5"/>
    <col min="5403" max="5403" width="10.28515625" style="5" customWidth="1"/>
    <col min="5404" max="5632" width="10.28515625" style="5"/>
    <col min="5633" max="5633" width="8" style="5" customWidth="1"/>
    <col min="5634" max="5634" width="61.7109375" style="5" customWidth="1"/>
    <col min="5635" max="5635" width="0" style="5" hidden="1" customWidth="1"/>
    <col min="5636" max="5637" width="14.5703125" style="5" customWidth="1"/>
    <col min="5638" max="5641" width="0" style="5" hidden="1" customWidth="1"/>
    <col min="5642" max="5642" width="10.5703125" style="5" customWidth="1"/>
    <col min="5643" max="5644" width="10.7109375" style="5" customWidth="1"/>
    <col min="5645" max="5645" width="14.85546875" style="5" customWidth="1"/>
    <col min="5646" max="5646" width="13.85546875" style="5" customWidth="1"/>
    <col min="5647" max="5647" width="15.5703125" style="5" customWidth="1"/>
    <col min="5648" max="5648" width="12.85546875" style="5" customWidth="1"/>
    <col min="5649" max="5649" width="15.7109375" style="5" customWidth="1"/>
    <col min="5650" max="5651" width="12.85546875" style="5" customWidth="1"/>
    <col min="5652" max="5652" width="15.140625" style="5" customWidth="1"/>
    <col min="5653" max="5653" width="18.7109375" style="5" customWidth="1"/>
    <col min="5654" max="5658" width="10.28515625" style="5"/>
    <col min="5659" max="5659" width="10.28515625" style="5" customWidth="1"/>
    <col min="5660" max="5888" width="10.28515625" style="5"/>
    <col min="5889" max="5889" width="8" style="5" customWidth="1"/>
    <col min="5890" max="5890" width="61.7109375" style="5" customWidth="1"/>
    <col min="5891" max="5891" width="0" style="5" hidden="1" customWidth="1"/>
    <col min="5892" max="5893" width="14.5703125" style="5" customWidth="1"/>
    <col min="5894" max="5897" width="0" style="5" hidden="1" customWidth="1"/>
    <col min="5898" max="5898" width="10.5703125" style="5" customWidth="1"/>
    <col min="5899" max="5900" width="10.7109375" style="5" customWidth="1"/>
    <col min="5901" max="5901" width="14.85546875" style="5" customWidth="1"/>
    <col min="5902" max="5902" width="13.85546875" style="5" customWidth="1"/>
    <col min="5903" max="5903" width="15.5703125" style="5" customWidth="1"/>
    <col min="5904" max="5904" width="12.85546875" style="5" customWidth="1"/>
    <col min="5905" max="5905" width="15.7109375" style="5" customWidth="1"/>
    <col min="5906" max="5907" width="12.85546875" style="5" customWidth="1"/>
    <col min="5908" max="5908" width="15.140625" style="5" customWidth="1"/>
    <col min="5909" max="5909" width="18.7109375" style="5" customWidth="1"/>
    <col min="5910" max="5914" width="10.28515625" style="5"/>
    <col min="5915" max="5915" width="10.28515625" style="5" customWidth="1"/>
    <col min="5916" max="6144" width="10.28515625" style="5"/>
    <col min="6145" max="6145" width="8" style="5" customWidth="1"/>
    <col min="6146" max="6146" width="61.7109375" style="5" customWidth="1"/>
    <col min="6147" max="6147" width="0" style="5" hidden="1" customWidth="1"/>
    <col min="6148" max="6149" width="14.5703125" style="5" customWidth="1"/>
    <col min="6150" max="6153" width="0" style="5" hidden="1" customWidth="1"/>
    <col min="6154" max="6154" width="10.5703125" style="5" customWidth="1"/>
    <col min="6155" max="6156" width="10.7109375" style="5" customWidth="1"/>
    <col min="6157" max="6157" width="14.85546875" style="5" customWidth="1"/>
    <col min="6158" max="6158" width="13.85546875" style="5" customWidth="1"/>
    <col min="6159" max="6159" width="15.5703125" style="5" customWidth="1"/>
    <col min="6160" max="6160" width="12.85546875" style="5" customWidth="1"/>
    <col min="6161" max="6161" width="15.7109375" style="5" customWidth="1"/>
    <col min="6162" max="6163" width="12.85546875" style="5" customWidth="1"/>
    <col min="6164" max="6164" width="15.140625" style="5" customWidth="1"/>
    <col min="6165" max="6165" width="18.7109375" style="5" customWidth="1"/>
    <col min="6166" max="6170" width="10.28515625" style="5"/>
    <col min="6171" max="6171" width="10.28515625" style="5" customWidth="1"/>
    <col min="6172" max="6400" width="10.28515625" style="5"/>
    <col min="6401" max="6401" width="8" style="5" customWidth="1"/>
    <col min="6402" max="6402" width="61.7109375" style="5" customWidth="1"/>
    <col min="6403" max="6403" width="0" style="5" hidden="1" customWidth="1"/>
    <col min="6404" max="6405" width="14.5703125" style="5" customWidth="1"/>
    <col min="6406" max="6409" width="0" style="5" hidden="1" customWidth="1"/>
    <col min="6410" max="6410" width="10.5703125" style="5" customWidth="1"/>
    <col min="6411" max="6412" width="10.7109375" style="5" customWidth="1"/>
    <col min="6413" max="6413" width="14.85546875" style="5" customWidth="1"/>
    <col min="6414" max="6414" width="13.85546875" style="5" customWidth="1"/>
    <col min="6415" max="6415" width="15.5703125" style="5" customWidth="1"/>
    <col min="6416" max="6416" width="12.85546875" style="5" customWidth="1"/>
    <col min="6417" max="6417" width="15.7109375" style="5" customWidth="1"/>
    <col min="6418" max="6419" width="12.85546875" style="5" customWidth="1"/>
    <col min="6420" max="6420" width="15.140625" style="5" customWidth="1"/>
    <col min="6421" max="6421" width="18.7109375" style="5" customWidth="1"/>
    <col min="6422" max="6426" width="10.28515625" style="5"/>
    <col min="6427" max="6427" width="10.28515625" style="5" customWidth="1"/>
    <col min="6428" max="6656" width="10.28515625" style="5"/>
    <col min="6657" max="6657" width="8" style="5" customWidth="1"/>
    <col min="6658" max="6658" width="61.7109375" style="5" customWidth="1"/>
    <col min="6659" max="6659" width="0" style="5" hidden="1" customWidth="1"/>
    <col min="6660" max="6661" width="14.5703125" style="5" customWidth="1"/>
    <col min="6662" max="6665" width="0" style="5" hidden="1" customWidth="1"/>
    <col min="6666" max="6666" width="10.5703125" style="5" customWidth="1"/>
    <col min="6667" max="6668" width="10.7109375" style="5" customWidth="1"/>
    <col min="6669" max="6669" width="14.85546875" style="5" customWidth="1"/>
    <col min="6670" max="6670" width="13.85546875" style="5" customWidth="1"/>
    <col min="6671" max="6671" width="15.5703125" style="5" customWidth="1"/>
    <col min="6672" max="6672" width="12.85546875" style="5" customWidth="1"/>
    <col min="6673" max="6673" width="15.7109375" style="5" customWidth="1"/>
    <col min="6674" max="6675" width="12.85546875" style="5" customWidth="1"/>
    <col min="6676" max="6676" width="15.140625" style="5" customWidth="1"/>
    <col min="6677" max="6677" width="18.7109375" style="5" customWidth="1"/>
    <col min="6678" max="6682" width="10.28515625" style="5"/>
    <col min="6683" max="6683" width="10.28515625" style="5" customWidth="1"/>
    <col min="6684" max="6912" width="10.28515625" style="5"/>
    <col min="6913" max="6913" width="8" style="5" customWidth="1"/>
    <col min="6914" max="6914" width="61.7109375" style="5" customWidth="1"/>
    <col min="6915" max="6915" width="0" style="5" hidden="1" customWidth="1"/>
    <col min="6916" max="6917" width="14.5703125" style="5" customWidth="1"/>
    <col min="6918" max="6921" width="0" style="5" hidden="1" customWidth="1"/>
    <col min="6922" max="6922" width="10.5703125" style="5" customWidth="1"/>
    <col min="6923" max="6924" width="10.7109375" style="5" customWidth="1"/>
    <col min="6925" max="6925" width="14.85546875" style="5" customWidth="1"/>
    <col min="6926" max="6926" width="13.85546875" style="5" customWidth="1"/>
    <col min="6927" max="6927" width="15.5703125" style="5" customWidth="1"/>
    <col min="6928" max="6928" width="12.85546875" style="5" customWidth="1"/>
    <col min="6929" max="6929" width="15.7109375" style="5" customWidth="1"/>
    <col min="6930" max="6931" width="12.85546875" style="5" customWidth="1"/>
    <col min="6932" max="6932" width="15.140625" style="5" customWidth="1"/>
    <col min="6933" max="6933" width="18.7109375" style="5" customWidth="1"/>
    <col min="6934" max="6938" width="10.28515625" style="5"/>
    <col min="6939" max="6939" width="10.28515625" style="5" customWidth="1"/>
    <col min="6940" max="7168" width="10.28515625" style="5"/>
    <col min="7169" max="7169" width="8" style="5" customWidth="1"/>
    <col min="7170" max="7170" width="61.7109375" style="5" customWidth="1"/>
    <col min="7171" max="7171" width="0" style="5" hidden="1" customWidth="1"/>
    <col min="7172" max="7173" width="14.5703125" style="5" customWidth="1"/>
    <col min="7174" max="7177" width="0" style="5" hidden="1" customWidth="1"/>
    <col min="7178" max="7178" width="10.5703125" style="5" customWidth="1"/>
    <col min="7179" max="7180" width="10.7109375" style="5" customWidth="1"/>
    <col min="7181" max="7181" width="14.85546875" style="5" customWidth="1"/>
    <col min="7182" max="7182" width="13.85546875" style="5" customWidth="1"/>
    <col min="7183" max="7183" width="15.5703125" style="5" customWidth="1"/>
    <col min="7184" max="7184" width="12.85546875" style="5" customWidth="1"/>
    <col min="7185" max="7185" width="15.7109375" style="5" customWidth="1"/>
    <col min="7186" max="7187" width="12.85546875" style="5" customWidth="1"/>
    <col min="7188" max="7188" width="15.140625" style="5" customWidth="1"/>
    <col min="7189" max="7189" width="18.7109375" style="5" customWidth="1"/>
    <col min="7190" max="7194" width="10.28515625" style="5"/>
    <col min="7195" max="7195" width="10.28515625" style="5" customWidth="1"/>
    <col min="7196" max="7424" width="10.28515625" style="5"/>
    <col min="7425" max="7425" width="8" style="5" customWidth="1"/>
    <col min="7426" max="7426" width="61.7109375" style="5" customWidth="1"/>
    <col min="7427" max="7427" width="0" style="5" hidden="1" customWidth="1"/>
    <col min="7428" max="7429" width="14.5703125" style="5" customWidth="1"/>
    <col min="7430" max="7433" width="0" style="5" hidden="1" customWidth="1"/>
    <col min="7434" max="7434" width="10.5703125" style="5" customWidth="1"/>
    <col min="7435" max="7436" width="10.7109375" style="5" customWidth="1"/>
    <col min="7437" max="7437" width="14.85546875" style="5" customWidth="1"/>
    <col min="7438" max="7438" width="13.85546875" style="5" customWidth="1"/>
    <col min="7439" max="7439" width="15.5703125" style="5" customWidth="1"/>
    <col min="7440" max="7440" width="12.85546875" style="5" customWidth="1"/>
    <col min="7441" max="7441" width="15.7109375" style="5" customWidth="1"/>
    <col min="7442" max="7443" width="12.85546875" style="5" customWidth="1"/>
    <col min="7444" max="7444" width="15.140625" style="5" customWidth="1"/>
    <col min="7445" max="7445" width="18.7109375" style="5" customWidth="1"/>
    <col min="7446" max="7450" width="10.28515625" style="5"/>
    <col min="7451" max="7451" width="10.28515625" style="5" customWidth="1"/>
    <col min="7452" max="7680" width="10.28515625" style="5"/>
    <col min="7681" max="7681" width="8" style="5" customWidth="1"/>
    <col min="7682" max="7682" width="61.7109375" style="5" customWidth="1"/>
    <col min="7683" max="7683" width="0" style="5" hidden="1" customWidth="1"/>
    <col min="7684" max="7685" width="14.5703125" style="5" customWidth="1"/>
    <col min="7686" max="7689" width="0" style="5" hidden="1" customWidth="1"/>
    <col min="7690" max="7690" width="10.5703125" style="5" customWidth="1"/>
    <col min="7691" max="7692" width="10.7109375" style="5" customWidth="1"/>
    <col min="7693" max="7693" width="14.85546875" style="5" customWidth="1"/>
    <col min="7694" max="7694" width="13.85546875" style="5" customWidth="1"/>
    <col min="7695" max="7695" width="15.5703125" style="5" customWidth="1"/>
    <col min="7696" max="7696" width="12.85546875" style="5" customWidth="1"/>
    <col min="7697" max="7697" width="15.7109375" style="5" customWidth="1"/>
    <col min="7698" max="7699" width="12.85546875" style="5" customWidth="1"/>
    <col min="7700" max="7700" width="15.140625" style="5" customWidth="1"/>
    <col min="7701" max="7701" width="18.7109375" style="5" customWidth="1"/>
    <col min="7702" max="7706" width="10.28515625" style="5"/>
    <col min="7707" max="7707" width="10.28515625" style="5" customWidth="1"/>
    <col min="7708" max="7936" width="10.28515625" style="5"/>
    <col min="7937" max="7937" width="8" style="5" customWidth="1"/>
    <col min="7938" max="7938" width="61.7109375" style="5" customWidth="1"/>
    <col min="7939" max="7939" width="0" style="5" hidden="1" customWidth="1"/>
    <col min="7940" max="7941" width="14.5703125" style="5" customWidth="1"/>
    <col min="7942" max="7945" width="0" style="5" hidden="1" customWidth="1"/>
    <col min="7946" max="7946" width="10.5703125" style="5" customWidth="1"/>
    <col min="7947" max="7948" width="10.7109375" style="5" customWidth="1"/>
    <col min="7949" max="7949" width="14.85546875" style="5" customWidth="1"/>
    <col min="7950" max="7950" width="13.85546875" style="5" customWidth="1"/>
    <col min="7951" max="7951" width="15.5703125" style="5" customWidth="1"/>
    <col min="7952" max="7952" width="12.85546875" style="5" customWidth="1"/>
    <col min="7953" max="7953" width="15.7109375" style="5" customWidth="1"/>
    <col min="7954" max="7955" width="12.85546875" style="5" customWidth="1"/>
    <col min="7956" max="7956" width="15.140625" style="5" customWidth="1"/>
    <col min="7957" max="7957" width="18.7109375" style="5" customWidth="1"/>
    <col min="7958" max="7962" width="10.28515625" style="5"/>
    <col min="7963" max="7963" width="10.28515625" style="5" customWidth="1"/>
    <col min="7964" max="8192" width="10.28515625" style="5"/>
    <col min="8193" max="8193" width="8" style="5" customWidth="1"/>
    <col min="8194" max="8194" width="61.7109375" style="5" customWidth="1"/>
    <col min="8195" max="8195" width="0" style="5" hidden="1" customWidth="1"/>
    <col min="8196" max="8197" width="14.5703125" style="5" customWidth="1"/>
    <col min="8198" max="8201" width="0" style="5" hidden="1" customWidth="1"/>
    <col min="8202" max="8202" width="10.5703125" style="5" customWidth="1"/>
    <col min="8203" max="8204" width="10.7109375" style="5" customWidth="1"/>
    <col min="8205" max="8205" width="14.85546875" style="5" customWidth="1"/>
    <col min="8206" max="8206" width="13.85546875" style="5" customWidth="1"/>
    <col min="8207" max="8207" width="15.5703125" style="5" customWidth="1"/>
    <col min="8208" max="8208" width="12.85546875" style="5" customWidth="1"/>
    <col min="8209" max="8209" width="15.7109375" style="5" customWidth="1"/>
    <col min="8210" max="8211" width="12.85546875" style="5" customWidth="1"/>
    <col min="8212" max="8212" width="15.140625" style="5" customWidth="1"/>
    <col min="8213" max="8213" width="18.7109375" style="5" customWidth="1"/>
    <col min="8214" max="8218" width="10.28515625" style="5"/>
    <col min="8219" max="8219" width="10.28515625" style="5" customWidth="1"/>
    <col min="8220" max="8448" width="10.28515625" style="5"/>
    <col min="8449" max="8449" width="8" style="5" customWidth="1"/>
    <col min="8450" max="8450" width="61.7109375" style="5" customWidth="1"/>
    <col min="8451" max="8451" width="0" style="5" hidden="1" customWidth="1"/>
    <col min="8452" max="8453" width="14.5703125" style="5" customWidth="1"/>
    <col min="8454" max="8457" width="0" style="5" hidden="1" customWidth="1"/>
    <col min="8458" max="8458" width="10.5703125" style="5" customWidth="1"/>
    <col min="8459" max="8460" width="10.7109375" style="5" customWidth="1"/>
    <col min="8461" max="8461" width="14.85546875" style="5" customWidth="1"/>
    <col min="8462" max="8462" width="13.85546875" style="5" customWidth="1"/>
    <col min="8463" max="8463" width="15.5703125" style="5" customWidth="1"/>
    <col min="8464" max="8464" width="12.85546875" style="5" customWidth="1"/>
    <col min="8465" max="8465" width="15.7109375" style="5" customWidth="1"/>
    <col min="8466" max="8467" width="12.85546875" style="5" customWidth="1"/>
    <col min="8468" max="8468" width="15.140625" style="5" customWidth="1"/>
    <col min="8469" max="8469" width="18.7109375" style="5" customWidth="1"/>
    <col min="8470" max="8474" width="10.28515625" style="5"/>
    <col min="8475" max="8475" width="10.28515625" style="5" customWidth="1"/>
    <col min="8476" max="8704" width="10.28515625" style="5"/>
    <col min="8705" max="8705" width="8" style="5" customWidth="1"/>
    <col min="8706" max="8706" width="61.7109375" style="5" customWidth="1"/>
    <col min="8707" max="8707" width="0" style="5" hidden="1" customWidth="1"/>
    <col min="8708" max="8709" width="14.5703125" style="5" customWidth="1"/>
    <col min="8710" max="8713" width="0" style="5" hidden="1" customWidth="1"/>
    <col min="8714" max="8714" width="10.5703125" style="5" customWidth="1"/>
    <col min="8715" max="8716" width="10.7109375" style="5" customWidth="1"/>
    <col min="8717" max="8717" width="14.85546875" style="5" customWidth="1"/>
    <col min="8718" max="8718" width="13.85546875" style="5" customWidth="1"/>
    <col min="8719" max="8719" width="15.5703125" style="5" customWidth="1"/>
    <col min="8720" max="8720" width="12.85546875" style="5" customWidth="1"/>
    <col min="8721" max="8721" width="15.7109375" style="5" customWidth="1"/>
    <col min="8722" max="8723" width="12.85546875" style="5" customWidth="1"/>
    <col min="8724" max="8724" width="15.140625" style="5" customWidth="1"/>
    <col min="8725" max="8725" width="18.7109375" style="5" customWidth="1"/>
    <col min="8726" max="8730" width="10.28515625" style="5"/>
    <col min="8731" max="8731" width="10.28515625" style="5" customWidth="1"/>
    <col min="8732" max="8960" width="10.28515625" style="5"/>
    <col min="8961" max="8961" width="8" style="5" customWidth="1"/>
    <col min="8962" max="8962" width="61.7109375" style="5" customWidth="1"/>
    <col min="8963" max="8963" width="0" style="5" hidden="1" customWidth="1"/>
    <col min="8964" max="8965" width="14.5703125" style="5" customWidth="1"/>
    <col min="8966" max="8969" width="0" style="5" hidden="1" customWidth="1"/>
    <col min="8970" max="8970" width="10.5703125" style="5" customWidth="1"/>
    <col min="8971" max="8972" width="10.7109375" style="5" customWidth="1"/>
    <col min="8973" max="8973" width="14.85546875" style="5" customWidth="1"/>
    <col min="8974" max="8974" width="13.85546875" style="5" customWidth="1"/>
    <col min="8975" max="8975" width="15.5703125" style="5" customWidth="1"/>
    <col min="8976" max="8976" width="12.85546875" style="5" customWidth="1"/>
    <col min="8977" max="8977" width="15.7109375" style="5" customWidth="1"/>
    <col min="8978" max="8979" width="12.85546875" style="5" customWidth="1"/>
    <col min="8980" max="8980" width="15.140625" style="5" customWidth="1"/>
    <col min="8981" max="8981" width="18.7109375" style="5" customWidth="1"/>
    <col min="8982" max="8986" width="10.28515625" style="5"/>
    <col min="8987" max="8987" width="10.28515625" style="5" customWidth="1"/>
    <col min="8988" max="9216" width="10.28515625" style="5"/>
    <col min="9217" max="9217" width="8" style="5" customWidth="1"/>
    <col min="9218" max="9218" width="61.7109375" style="5" customWidth="1"/>
    <col min="9219" max="9219" width="0" style="5" hidden="1" customWidth="1"/>
    <col min="9220" max="9221" width="14.5703125" style="5" customWidth="1"/>
    <col min="9222" max="9225" width="0" style="5" hidden="1" customWidth="1"/>
    <col min="9226" max="9226" width="10.5703125" style="5" customWidth="1"/>
    <col min="9227" max="9228" width="10.7109375" style="5" customWidth="1"/>
    <col min="9229" max="9229" width="14.85546875" style="5" customWidth="1"/>
    <col min="9230" max="9230" width="13.85546875" style="5" customWidth="1"/>
    <col min="9231" max="9231" width="15.5703125" style="5" customWidth="1"/>
    <col min="9232" max="9232" width="12.85546875" style="5" customWidth="1"/>
    <col min="9233" max="9233" width="15.7109375" style="5" customWidth="1"/>
    <col min="9234" max="9235" width="12.85546875" style="5" customWidth="1"/>
    <col min="9236" max="9236" width="15.140625" style="5" customWidth="1"/>
    <col min="9237" max="9237" width="18.7109375" style="5" customWidth="1"/>
    <col min="9238" max="9242" width="10.28515625" style="5"/>
    <col min="9243" max="9243" width="10.28515625" style="5" customWidth="1"/>
    <col min="9244" max="9472" width="10.28515625" style="5"/>
    <col min="9473" max="9473" width="8" style="5" customWidth="1"/>
    <col min="9474" max="9474" width="61.7109375" style="5" customWidth="1"/>
    <col min="9475" max="9475" width="0" style="5" hidden="1" customWidth="1"/>
    <col min="9476" max="9477" width="14.5703125" style="5" customWidth="1"/>
    <col min="9478" max="9481" width="0" style="5" hidden="1" customWidth="1"/>
    <col min="9482" max="9482" width="10.5703125" style="5" customWidth="1"/>
    <col min="9483" max="9484" width="10.7109375" style="5" customWidth="1"/>
    <col min="9485" max="9485" width="14.85546875" style="5" customWidth="1"/>
    <col min="9486" max="9486" width="13.85546875" style="5" customWidth="1"/>
    <col min="9487" max="9487" width="15.5703125" style="5" customWidth="1"/>
    <col min="9488" max="9488" width="12.85546875" style="5" customWidth="1"/>
    <col min="9489" max="9489" width="15.7109375" style="5" customWidth="1"/>
    <col min="9490" max="9491" width="12.85546875" style="5" customWidth="1"/>
    <col min="9492" max="9492" width="15.140625" style="5" customWidth="1"/>
    <col min="9493" max="9493" width="18.7109375" style="5" customWidth="1"/>
    <col min="9494" max="9498" width="10.28515625" style="5"/>
    <col min="9499" max="9499" width="10.28515625" style="5" customWidth="1"/>
    <col min="9500" max="9728" width="10.28515625" style="5"/>
    <col min="9729" max="9729" width="8" style="5" customWidth="1"/>
    <col min="9730" max="9730" width="61.7109375" style="5" customWidth="1"/>
    <col min="9731" max="9731" width="0" style="5" hidden="1" customWidth="1"/>
    <col min="9732" max="9733" width="14.5703125" style="5" customWidth="1"/>
    <col min="9734" max="9737" width="0" style="5" hidden="1" customWidth="1"/>
    <col min="9738" max="9738" width="10.5703125" style="5" customWidth="1"/>
    <col min="9739" max="9740" width="10.7109375" style="5" customWidth="1"/>
    <col min="9741" max="9741" width="14.85546875" style="5" customWidth="1"/>
    <col min="9742" max="9742" width="13.85546875" style="5" customWidth="1"/>
    <col min="9743" max="9743" width="15.5703125" style="5" customWidth="1"/>
    <col min="9744" max="9744" width="12.85546875" style="5" customWidth="1"/>
    <col min="9745" max="9745" width="15.7109375" style="5" customWidth="1"/>
    <col min="9746" max="9747" width="12.85546875" style="5" customWidth="1"/>
    <col min="9748" max="9748" width="15.140625" style="5" customWidth="1"/>
    <col min="9749" max="9749" width="18.7109375" style="5" customWidth="1"/>
    <col min="9750" max="9754" width="10.28515625" style="5"/>
    <col min="9755" max="9755" width="10.28515625" style="5" customWidth="1"/>
    <col min="9756" max="9984" width="10.28515625" style="5"/>
    <col min="9985" max="9985" width="8" style="5" customWidth="1"/>
    <col min="9986" max="9986" width="61.7109375" style="5" customWidth="1"/>
    <col min="9987" max="9987" width="0" style="5" hidden="1" customWidth="1"/>
    <col min="9988" max="9989" width="14.5703125" style="5" customWidth="1"/>
    <col min="9990" max="9993" width="0" style="5" hidden="1" customWidth="1"/>
    <col min="9994" max="9994" width="10.5703125" style="5" customWidth="1"/>
    <col min="9995" max="9996" width="10.7109375" style="5" customWidth="1"/>
    <col min="9997" max="9997" width="14.85546875" style="5" customWidth="1"/>
    <col min="9998" max="9998" width="13.85546875" style="5" customWidth="1"/>
    <col min="9999" max="9999" width="15.5703125" style="5" customWidth="1"/>
    <col min="10000" max="10000" width="12.85546875" style="5" customWidth="1"/>
    <col min="10001" max="10001" width="15.7109375" style="5" customWidth="1"/>
    <col min="10002" max="10003" width="12.85546875" style="5" customWidth="1"/>
    <col min="10004" max="10004" width="15.140625" style="5" customWidth="1"/>
    <col min="10005" max="10005" width="18.7109375" style="5" customWidth="1"/>
    <col min="10006" max="10010" width="10.28515625" style="5"/>
    <col min="10011" max="10011" width="10.28515625" style="5" customWidth="1"/>
    <col min="10012" max="10240" width="10.28515625" style="5"/>
    <col min="10241" max="10241" width="8" style="5" customWidth="1"/>
    <col min="10242" max="10242" width="61.7109375" style="5" customWidth="1"/>
    <col min="10243" max="10243" width="0" style="5" hidden="1" customWidth="1"/>
    <col min="10244" max="10245" width="14.5703125" style="5" customWidth="1"/>
    <col min="10246" max="10249" width="0" style="5" hidden="1" customWidth="1"/>
    <col min="10250" max="10250" width="10.5703125" style="5" customWidth="1"/>
    <col min="10251" max="10252" width="10.7109375" style="5" customWidth="1"/>
    <col min="10253" max="10253" width="14.85546875" style="5" customWidth="1"/>
    <col min="10254" max="10254" width="13.85546875" style="5" customWidth="1"/>
    <col min="10255" max="10255" width="15.5703125" style="5" customWidth="1"/>
    <col min="10256" max="10256" width="12.85546875" style="5" customWidth="1"/>
    <col min="10257" max="10257" width="15.7109375" style="5" customWidth="1"/>
    <col min="10258" max="10259" width="12.85546875" style="5" customWidth="1"/>
    <col min="10260" max="10260" width="15.140625" style="5" customWidth="1"/>
    <col min="10261" max="10261" width="18.7109375" style="5" customWidth="1"/>
    <col min="10262" max="10266" width="10.28515625" style="5"/>
    <col min="10267" max="10267" width="10.28515625" style="5" customWidth="1"/>
    <col min="10268" max="10496" width="10.28515625" style="5"/>
    <col min="10497" max="10497" width="8" style="5" customWidth="1"/>
    <col min="10498" max="10498" width="61.7109375" style="5" customWidth="1"/>
    <col min="10499" max="10499" width="0" style="5" hidden="1" customWidth="1"/>
    <col min="10500" max="10501" width="14.5703125" style="5" customWidth="1"/>
    <col min="10502" max="10505" width="0" style="5" hidden="1" customWidth="1"/>
    <col min="10506" max="10506" width="10.5703125" style="5" customWidth="1"/>
    <col min="10507" max="10508" width="10.7109375" style="5" customWidth="1"/>
    <col min="10509" max="10509" width="14.85546875" style="5" customWidth="1"/>
    <col min="10510" max="10510" width="13.85546875" style="5" customWidth="1"/>
    <col min="10511" max="10511" width="15.5703125" style="5" customWidth="1"/>
    <col min="10512" max="10512" width="12.85546875" style="5" customWidth="1"/>
    <col min="10513" max="10513" width="15.7109375" style="5" customWidth="1"/>
    <col min="10514" max="10515" width="12.85546875" style="5" customWidth="1"/>
    <col min="10516" max="10516" width="15.140625" style="5" customWidth="1"/>
    <col min="10517" max="10517" width="18.7109375" style="5" customWidth="1"/>
    <col min="10518" max="10522" width="10.28515625" style="5"/>
    <col min="10523" max="10523" width="10.28515625" style="5" customWidth="1"/>
    <col min="10524" max="10752" width="10.28515625" style="5"/>
    <col min="10753" max="10753" width="8" style="5" customWidth="1"/>
    <col min="10754" max="10754" width="61.7109375" style="5" customWidth="1"/>
    <col min="10755" max="10755" width="0" style="5" hidden="1" customWidth="1"/>
    <col min="10756" max="10757" width="14.5703125" style="5" customWidth="1"/>
    <col min="10758" max="10761" width="0" style="5" hidden="1" customWidth="1"/>
    <col min="10762" max="10762" width="10.5703125" style="5" customWidth="1"/>
    <col min="10763" max="10764" width="10.7109375" style="5" customWidth="1"/>
    <col min="10765" max="10765" width="14.85546875" style="5" customWidth="1"/>
    <col min="10766" max="10766" width="13.85546875" style="5" customWidth="1"/>
    <col min="10767" max="10767" width="15.5703125" style="5" customWidth="1"/>
    <col min="10768" max="10768" width="12.85546875" style="5" customWidth="1"/>
    <col min="10769" max="10769" width="15.7109375" style="5" customWidth="1"/>
    <col min="10770" max="10771" width="12.85546875" style="5" customWidth="1"/>
    <col min="10772" max="10772" width="15.140625" style="5" customWidth="1"/>
    <col min="10773" max="10773" width="18.7109375" style="5" customWidth="1"/>
    <col min="10774" max="10778" width="10.28515625" style="5"/>
    <col min="10779" max="10779" width="10.28515625" style="5" customWidth="1"/>
    <col min="10780" max="11008" width="10.28515625" style="5"/>
    <col min="11009" max="11009" width="8" style="5" customWidth="1"/>
    <col min="11010" max="11010" width="61.7109375" style="5" customWidth="1"/>
    <col min="11011" max="11011" width="0" style="5" hidden="1" customWidth="1"/>
    <col min="11012" max="11013" width="14.5703125" style="5" customWidth="1"/>
    <col min="11014" max="11017" width="0" style="5" hidden="1" customWidth="1"/>
    <col min="11018" max="11018" width="10.5703125" style="5" customWidth="1"/>
    <col min="11019" max="11020" width="10.7109375" style="5" customWidth="1"/>
    <col min="11021" max="11021" width="14.85546875" style="5" customWidth="1"/>
    <col min="11022" max="11022" width="13.85546875" style="5" customWidth="1"/>
    <col min="11023" max="11023" width="15.5703125" style="5" customWidth="1"/>
    <col min="11024" max="11024" width="12.85546875" style="5" customWidth="1"/>
    <col min="11025" max="11025" width="15.7109375" style="5" customWidth="1"/>
    <col min="11026" max="11027" width="12.85546875" style="5" customWidth="1"/>
    <col min="11028" max="11028" width="15.140625" style="5" customWidth="1"/>
    <col min="11029" max="11029" width="18.7109375" style="5" customWidth="1"/>
    <col min="11030" max="11034" width="10.28515625" style="5"/>
    <col min="11035" max="11035" width="10.28515625" style="5" customWidth="1"/>
    <col min="11036" max="11264" width="10.28515625" style="5"/>
    <col min="11265" max="11265" width="8" style="5" customWidth="1"/>
    <col min="11266" max="11266" width="61.7109375" style="5" customWidth="1"/>
    <col min="11267" max="11267" width="0" style="5" hidden="1" customWidth="1"/>
    <col min="11268" max="11269" width="14.5703125" style="5" customWidth="1"/>
    <col min="11270" max="11273" width="0" style="5" hidden="1" customWidth="1"/>
    <col min="11274" max="11274" width="10.5703125" style="5" customWidth="1"/>
    <col min="11275" max="11276" width="10.7109375" style="5" customWidth="1"/>
    <col min="11277" max="11277" width="14.85546875" style="5" customWidth="1"/>
    <col min="11278" max="11278" width="13.85546875" style="5" customWidth="1"/>
    <col min="11279" max="11279" width="15.5703125" style="5" customWidth="1"/>
    <col min="11280" max="11280" width="12.85546875" style="5" customWidth="1"/>
    <col min="11281" max="11281" width="15.7109375" style="5" customWidth="1"/>
    <col min="11282" max="11283" width="12.85546875" style="5" customWidth="1"/>
    <col min="11284" max="11284" width="15.140625" style="5" customWidth="1"/>
    <col min="11285" max="11285" width="18.7109375" style="5" customWidth="1"/>
    <col min="11286" max="11290" width="10.28515625" style="5"/>
    <col min="11291" max="11291" width="10.28515625" style="5" customWidth="1"/>
    <col min="11292" max="11520" width="10.28515625" style="5"/>
    <col min="11521" max="11521" width="8" style="5" customWidth="1"/>
    <col min="11522" max="11522" width="61.7109375" style="5" customWidth="1"/>
    <col min="11523" max="11523" width="0" style="5" hidden="1" customWidth="1"/>
    <col min="11524" max="11525" width="14.5703125" style="5" customWidth="1"/>
    <col min="11526" max="11529" width="0" style="5" hidden="1" customWidth="1"/>
    <col min="11530" max="11530" width="10.5703125" style="5" customWidth="1"/>
    <col min="11531" max="11532" width="10.7109375" style="5" customWidth="1"/>
    <col min="11533" max="11533" width="14.85546875" style="5" customWidth="1"/>
    <col min="11534" max="11534" width="13.85546875" style="5" customWidth="1"/>
    <col min="11535" max="11535" width="15.5703125" style="5" customWidth="1"/>
    <col min="11536" max="11536" width="12.85546875" style="5" customWidth="1"/>
    <col min="11537" max="11537" width="15.7109375" style="5" customWidth="1"/>
    <col min="11538" max="11539" width="12.85546875" style="5" customWidth="1"/>
    <col min="11540" max="11540" width="15.140625" style="5" customWidth="1"/>
    <col min="11541" max="11541" width="18.7109375" style="5" customWidth="1"/>
    <col min="11542" max="11546" width="10.28515625" style="5"/>
    <col min="11547" max="11547" width="10.28515625" style="5" customWidth="1"/>
    <col min="11548" max="11776" width="10.28515625" style="5"/>
    <col min="11777" max="11777" width="8" style="5" customWidth="1"/>
    <col min="11778" max="11778" width="61.7109375" style="5" customWidth="1"/>
    <col min="11779" max="11779" width="0" style="5" hidden="1" customWidth="1"/>
    <col min="11780" max="11781" width="14.5703125" style="5" customWidth="1"/>
    <col min="11782" max="11785" width="0" style="5" hidden="1" customWidth="1"/>
    <col min="11786" max="11786" width="10.5703125" style="5" customWidth="1"/>
    <col min="11787" max="11788" width="10.7109375" style="5" customWidth="1"/>
    <col min="11789" max="11789" width="14.85546875" style="5" customWidth="1"/>
    <col min="11790" max="11790" width="13.85546875" style="5" customWidth="1"/>
    <col min="11791" max="11791" width="15.5703125" style="5" customWidth="1"/>
    <col min="11792" max="11792" width="12.85546875" style="5" customWidth="1"/>
    <col min="11793" max="11793" width="15.7109375" style="5" customWidth="1"/>
    <col min="11794" max="11795" width="12.85546875" style="5" customWidth="1"/>
    <col min="11796" max="11796" width="15.140625" style="5" customWidth="1"/>
    <col min="11797" max="11797" width="18.7109375" style="5" customWidth="1"/>
    <col min="11798" max="11802" width="10.28515625" style="5"/>
    <col min="11803" max="11803" width="10.28515625" style="5" customWidth="1"/>
    <col min="11804" max="12032" width="10.28515625" style="5"/>
    <col min="12033" max="12033" width="8" style="5" customWidth="1"/>
    <col min="12034" max="12034" width="61.7109375" style="5" customWidth="1"/>
    <col min="12035" max="12035" width="0" style="5" hidden="1" customWidth="1"/>
    <col min="12036" max="12037" width="14.5703125" style="5" customWidth="1"/>
    <col min="12038" max="12041" width="0" style="5" hidden="1" customWidth="1"/>
    <col min="12042" max="12042" width="10.5703125" style="5" customWidth="1"/>
    <col min="12043" max="12044" width="10.7109375" style="5" customWidth="1"/>
    <col min="12045" max="12045" width="14.85546875" style="5" customWidth="1"/>
    <col min="12046" max="12046" width="13.85546875" style="5" customWidth="1"/>
    <col min="12047" max="12047" width="15.5703125" style="5" customWidth="1"/>
    <col min="12048" max="12048" width="12.85546875" style="5" customWidth="1"/>
    <col min="12049" max="12049" width="15.7109375" style="5" customWidth="1"/>
    <col min="12050" max="12051" width="12.85546875" style="5" customWidth="1"/>
    <col min="12052" max="12052" width="15.140625" style="5" customWidth="1"/>
    <col min="12053" max="12053" width="18.7109375" style="5" customWidth="1"/>
    <col min="12054" max="12058" width="10.28515625" style="5"/>
    <col min="12059" max="12059" width="10.28515625" style="5" customWidth="1"/>
    <col min="12060" max="12288" width="10.28515625" style="5"/>
    <col min="12289" max="12289" width="8" style="5" customWidth="1"/>
    <col min="12290" max="12290" width="61.7109375" style="5" customWidth="1"/>
    <col min="12291" max="12291" width="0" style="5" hidden="1" customWidth="1"/>
    <col min="12292" max="12293" width="14.5703125" style="5" customWidth="1"/>
    <col min="12294" max="12297" width="0" style="5" hidden="1" customWidth="1"/>
    <col min="12298" max="12298" width="10.5703125" style="5" customWidth="1"/>
    <col min="12299" max="12300" width="10.7109375" style="5" customWidth="1"/>
    <col min="12301" max="12301" width="14.85546875" style="5" customWidth="1"/>
    <col min="12302" max="12302" width="13.85546875" style="5" customWidth="1"/>
    <col min="12303" max="12303" width="15.5703125" style="5" customWidth="1"/>
    <col min="12304" max="12304" width="12.85546875" style="5" customWidth="1"/>
    <col min="12305" max="12305" width="15.7109375" style="5" customWidth="1"/>
    <col min="12306" max="12307" width="12.85546875" style="5" customWidth="1"/>
    <col min="12308" max="12308" width="15.140625" style="5" customWidth="1"/>
    <col min="12309" max="12309" width="18.7109375" style="5" customWidth="1"/>
    <col min="12310" max="12314" width="10.28515625" style="5"/>
    <col min="12315" max="12315" width="10.28515625" style="5" customWidth="1"/>
    <col min="12316" max="12544" width="10.28515625" style="5"/>
    <col min="12545" max="12545" width="8" style="5" customWidth="1"/>
    <col min="12546" max="12546" width="61.7109375" style="5" customWidth="1"/>
    <col min="12547" max="12547" width="0" style="5" hidden="1" customWidth="1"/>
    <col min="12548" max="12549" width="14.5703125" style="5" customWidth="1"/>
    <col min="12550" max="12553" width="0" style="5" hidden="1" customWidth="1"/>
    <col min="12554" max="12554" width="10.5703125" style="5" customWidth="1"/>
    <col min="12555" max="12556" width="10.7109375" style="5" customWidth="1"/>
    <col min="12557" max="12557" width="14.85546875" style="5" customWidth="1"/>
    <col min="12558" max="12558" width="13.85546875" style="5" customWidth="1"/>
    <col min="12559" max="12559" width="15.5703125" style="5" customWidth="1"/>
    <col min="12560" max="12560" width="12.85546875" style="5" customWidth="1"/>
    <col min="12561" max="12561" width="15.7109375" style="5" customWidth="1"/>
    <col min="12562" max="12563" width="12.85546875" style="5" customWidth="1"/>
    <col min="12564" max="12564" width="15.140625" style="5" customWidth="1"/>
    <col min="12565" max="12565" width="18.7109375" style="5" customWidth="1"/>
    <col min="12566" max="12570" width="10.28515625" style="5"/>
    <col min="12571" max="12571" width="10.28515625" style="5" customWidth="1"/>
    <col min="12572" max="12800" width="10.28515625" style="5"/>
    <col min="12801" max="12801" width="8" style="5" customWidth="1"/>
    <col min="12802" max="12802" width="61.7109375" style="5" customWidth="1"/>
    <col min="12803" max="12803" width="0" style="5" hidden="1" customWidth="1"/>
    <col min="12804" max="12805" width="14.5703125" style="5" customWidth="1"/>
    <col min="12806" max="12809" width="0" style="5" hidden="1" customWidth="1"/>
    <col min="12810" max="12810" width="10.5703125" style="5" customWidth="1"/>
    <col min="12811" max="12812" width="10.7109375" style="5" customWidth="1"/>
    <col min="12813" max="12813" width="14.85546875" style="5" customWidth="1"/>
    <col min="12814" max="12814" width="13.85546875" style="5" customWidth="1"/>
    <col min="12815" max="12815" width="15.5703125" style="5" customWidth="1"/>
    <col min="12816" max="12816" width="12.85546875" style="5" customWidth="1"/>
    <col min="12817" max="12817" width="15.7109375" style="5" customWidth="1"/>
    <col min="12818" max="12819" width="12.85546875" style="5" customWidth="1"/>
    <col min="12820" max="12820" width="15.140625" style="5" customWidth="1"/>
    <col min="12821" max="12821" width="18.7109375" style="5" customWidth="1"/>
    <col min="12822" max="12826" width="10.28515625" style="5"/>
    <col min="12827" max="12827" width="10.28515625" style="5" customWidth="1"/>
    <col min="12828" max="13056" width="10.28515625" style="5"/>
    <col min="13057" max="13057" width="8" style="5" customWidth="1"/>
    <col min="13058" max="13058" width="61.7109375" style="5" customWidth="1"/>
    <col min="13059" max="13059" width="0" style="5" hidden="1" customWidth="1"/>
    <col min="13060" max="13061" width="14.5703125" style="5" customWidth="1"/>
    <col min="13062" max="13065" width="0" style="5" hidden="1" customWidth="1"/>
    <col min="13066" max="13066" width="10.5703125" style="5" customWidth="1"/>
    <col min="13067" max="13068" width="10.7109375" style="5" customWidth="1"/>
    <col min="13069" max="13069" width="14.85546875" style="5" customWidth="1"/>
    <col min="13070" max="13070" width="13.85546875" style="5" customWidth="1"/>
    <col min="13071" max="13071" width="15.5703125" style="5" customWidth="1"/>
    <col min="13072" max="13072" width="12.85546875" style="5" customWidth="1"/>
    <col min="13073" max="13073" width="15.7109375" style="5" customWidth="1"/>
    <col min="13074" max="13075" width="12.85546875" style="5" customWidth="1"/>
    <col min="13076" max="13076" width="15.140625" style="5" customWidth="1"/>
    <col min="13077" max="13077" width="18.7109375" style="5" customWidth="1"/>
    <col min="13078" max="13082" width="10.28515625" style="5"/>
    <col min="13083" max="13083" width="10.28515625" style="5" customWidth="1"/>
    <col min="13084" max="13312" width="10.28515625" style="5"/>
    <col min="13313" max="13313" width="8" style="5" customWidth="1"/>
    <col min="13314" max="13314" width="61.7109375" style="5" customWidth="1"/>
    <col min="13315" max="13315" width="0" style="5" hidden="1" customWidth="1"/>
    <col min="13316" max="13317" width="14.5703125" style="5" customWidth="1"/>
    <col min="13318" max="13321" width="0" style="5" hidden="1" customWidth="1"/>
    <col min="13322" max="13322" width="10.5703125" style="5" customWidth="1"/>
    <col min="13323" max="13324" width="10.7109375" style="5" customWidth="1"/>
    <col min="13325" max="13325" width="14.85546875" style="5" customWidth="1"/>
    <col min="13326" max="13326" width="13.85546875" style="5" customWidth="1"/>
    <col min="13327" max="13327" width="15.5703125" style="5" customWidth="1"/>
    <col min="13328" max="13328" width="12.85546875" style="5" customWidth="1"/>
    <col min="13329" max="13329" width="15.7109375" style="5" customWidth="1"/>
    <col min="13330" max="13331" width="12.85546875" style="5" customWidth="1"/>
    <col min="13332" max="13332" width="15.140625" style="5" customWidth="1"/>
    <col min="13333" max="13333" width="18.7109375" style="5" customWidth="1"/>
    <col min="13334" max="13338" width="10.28515625" style="5"/>
    <col min="13339" max="13339" width="10.28515625" style="5" customWidth="1"/>
    <col min="13340" max="13568" width="10.28515625" style="5"/>
    <col min="13569" max="13569" width="8" style="5" customWidth="1"/>
    <col min="13570" max="13570" width="61.7109375" style="5" customWidth="1"/>
    <col min="13571" max="13571" width="0" style="5" hidden="1" customWidth="1"/>
    <col min="13572" max="13573" width="14.5703125" style="5" customWidth="1"/>
    <col min="13574" max="13577" width="0" style="5" hidden="1" customWidth="1"/>
    <col min="13578" max="13578" width="10.5703125" style="5" customWidth="1"/>
    <col min="13579" max="13580" width="10.7109375" style="5" customWidth="1"/>
    <col min="13581" max="13581" width="14.85546875" style="5" customWidth="1"/>
    <col min="13582" max="13582" width="13.85546875" style="5" customWidth="1"/>
    <col min="13583" max="13583" width="15.5703125" style="5" customWidth="1"/>
    <col min="13584" max="13584" width="12.85546875" style="5" customWidth="1"/>
    <col min="13585" max="13585" width="15.7109375" style="5" customWidth="1"/>
    <col min="13586" max="13587" width="12.85546875" style="5" customWidth="1"/>
    <col min="13588" max="13588" width="15.140625" style="5" customWidth="1"/>
    <col min="13589" max="13589" width="18.7109375" style="5" customWidth="1"/>
    <col min="13590" max="13594" width="10.28515625" style="5"/>
    <col min="13595" max="13595" width="10.28515625" style="5" customWidth="1"/>
    <col min="13596" max="13824" width="10.28515625" style="5"/>
    <col min="13825" max="13825" width="8" style="5" customWidth="1"/>
    <col min="13826" max="13826" width="61.7109375" style="5" customWidth="1"/>
    <col min="13827" max="13827" width="0" style="5" hidden="1" customWidth="1"/>
    <col min="13828" max="13829" width="14.5703125" style="5" customWidth="1"/>
    <col min="13830" max="13833" width="0" style="5" hidden="1" customWidth="1"/>
    <col min="13834" max="13834" width="10.5703125" style="5" customWidth="1"/>
    <col min="13835" max="13836" width="10.7109375" style="5" customWidth="1"/>
    <col min="13837" max="13837" width="14.85546875" style="5" customWidth="1"/>
    <col min="13838" max="13838" width="13.85546875" style="5" customWidth="1"/>
    <col min="13839" max="13839" width="15.5703125" style="5" customWidth="1"/>
    <col min="13840" max="13840" width="12.85546875" style="5" customWidth="1"/>
    <col min="13841" max="13841" width="15.7109375" style="5" customWidth="1"/>
    <col min="13842" max="13843" width="12.85546875" style="5" customWidth="1"/>
    <col min="13844" max="13844" width="15.140625" style="5" customWidth="1"/>
    <col min="13845" max="13845" width="18.7109375" style="5" customWidth="1"/>
    <col min="13846" max="13850" width="10.28515625" style="5"/>
    <col min="13851" max="13851" width="10.28515625" style="5" customWidth="1"/>
    <col min="13852" max="14080" width="10.28515625" style="5"/>
    <col min="14081" max="14081" width="8" style="5" customWidth="1"/>
    <col min="14082" max="14082" width="61.7109375" style="5" customWidth="1"/>
    <col min="14083" max="14083" width="0" style="5" hidden="1" customWidth="1"/>
    <col min="14084" max="14085" width="14.5703125" style="5" customWidth="1"/>
    <col min="14086" max="14089" width="0" style="5" hidden="1" customWidth="1"/>
    <col min="14090" max="14090" width="10.5703125" style="5" customWidth="1"/>
    <col min="14091" max="14092" width="10.7109375" style="5" customWidth="1"/>
    <col min="14093" max="14093" width="14.85546875" style="5" customWidth="1"/>
    <col min="14094" max="14094" width="13.85546875" style="5" customWidth="1"/>
    <col min="14095" max="14095" width="15.5703125" style="5" customWidth="1"/>
    <col min="14096" max="14096" width="12.85546875" style="5" customWidth="1"/>
    <col min="14097" max="14097" width="15.7109375" style="5" customWidth="1"/>
    <col min="14098" max="14099" width="12.85546875" style="5" customWidth="1"/>
    <col min="14100" max="14100" width="15.140625" style="5" customWidth="1"/>
    <col min="14101" max="14101" width="18.7109375" style="5" customWidth="1"/>
    <col min="14102" max="14106" width="10.28515625" style="5"/>
    <col min="14107" max="14107" width="10.28515625" style="5" customWidth="1"/>
    <col min="14108" max="14336" width="10.28515625" style="5"/>
    <col min="14337" max="14337" width="8" style="5" customWidth="1"/>
    <col min="14338" max="14338" width="61.7109375" style="5" customWidth="1"/>
    <col min="14339" max="14339" width="0" style="5" hidden="1" customWidth="1"/>
    <col min="14340" max="14341" width="14.5703125" style="5" customWidth="1"/>
    <col min="14342" max="14345" width="0" style="5" hidden="1" customWidth="1"/>
    <col min="14346" max="14346" width="10.5703125" style="5" customWidth="1"/>
    <col min="14347" max="14348" width="10.7109375" style="5" customWidth="1"/>
    <col min="14349" max="14349" width="14.85546875" style="5" customWidth="1"/>
    <col min="14350" max="14350" width="13.85546875" style="5" customWidth="1"/>
    <col min="14351" max="14351" width="15.5703125" style="5" customWidth="1"/>
    <col min="14352" max="14352" width="12.85546875" style="5" customWidth="1"/>
    <col min="14353" max="14353" width="15.7109375" style="5" customWidth="1"/>
    <col min="14354" max="14355" width="12.85546875" style="5" customWidth="1"/>
    <col min="14356" max="14356" width="15.140625" style="5" customWidth="1"/>
    <col min="14357" max="14357" width="18.7109375" style="5" customWidth="1"/>
    <col min="14358" max="14362" width="10.28515625" style="5"/>
    <col min="14363" max="14363" width="10.28515625" style="5" customWidth="1"/>
    <col min="14364" max="14592" width="10.28515625" style="5"/>
    <col min="14593" max="14593" width="8" style="5" customWidth="1"/>
    <col min="14594" max="14594" width="61.7109375" style="5" customWidth="1"/>
    <col min="14595" max="14595" width="0" style="5" hidden="1" customWidth="1"/>
    <col min="14596" max="14597" width="14.5703125" style="5" customWidth="1"/>
    <col min="14598" max="14601" width="0" style="5" hidden="1" customWidth="1"/>
    <col min="14602" max="14602" width="10.5703125" style="5" customWidth="1"/>
    <col min="14603" max="14604" width="10.7109375" style="5" customWidth="1"/>
    <col min="14605" max="14605" width="14.85546875" style="5" customWidth="1"/>
    <col min="14606" max="14606" width="13.85546875" style="5" customWidth="1"/>
    <col min="14607" max="14607" width="15.5703125" style="5" customWidth="1"/>
    <col min="14608" max="14608" width="12.85546875" style="5" customWidth="1"/>
    <col min="14609" max="14609" width="15.7109375" style="5" customWidth="1"/>
    <col min="14610" max="14611" width="12.85546875" style="5" customWidth="1"/>
    <col min="14612" max="14612" width="15.140625" style="5" customWidth="1"/>
    <col min="14613" max="14613" width="18.7109375" style="5" customWidth="1"/>
    <col min="14614" max="14618" width="10.28515625" style="5"/>
    <col min="14619" max="14619" width="10.28515625" style="5" customWidth="1"/>
    <col min="14620" max="14848" width="10.28515625" style="5"/>
    <col min="14849" max="14849" width="8" style="5" customWidth="1"/>
    <col min="14850" max="14850" width="61.7109375" style="5" customWidth="1"/>
    <col min="14851" max="14851" width="0" style="5" hidden="1" customWidth="1"/>
    <col min="14852" max="14853" width="14.5703125" style="5" customWidth="1"/>
    <col min="14854" max="14857" width="0" style="5" hidden="1" customWidth="1"/>
    <col min="14858" max="14858" width="10.5703125" style="5" customWidth="1"/>
    <col min="14859" max="14860" width="10.7109375" style="5" customWidth="1"/>
    <col min="14861" max="14861" width="14.85546875" style="5" customWidth="1"/>
    <col min="14862" max="14862" width="13.85546875" style="5" customWidth="1"/>
    <col min="14863" max="14863" width="15.5703125" style="5" customWidth="1"/>
    <col min="14864" max="14864" width="12.85546875" style="5" customWidth="1"/>
    <col min="14865" max="14865" width="15.7109375" style="5" customWidth="1"/>
    <col min="14866" max="14867" width="12.85546875" style="5" customWidth="1"/>
    <col min="14868" max="14868" width="15.140625" style="5" customWidth="1"/>
    <col min="14869" max="14869" width="18.7109375" style="5" customWidth="1"/>
    <col min="14870" max="14874" width="10.28515625" style="5"/>
    <col min="14875" max="14875" width="10.28515625" style="5" customWidth="1"/>
    <col min="14876" max="15104" width="10.28515625" style="5"/>
    <col min="15105" max="15105" width="8" style="5" customWidth="1"/>
    <col min="15106" max="15106" width="61.7109375" style="5" customWidth="1"/>
    <col min="15107" max="15107" width="0" style="5" hidden="1" customWidth="1"/>
    <col min="15108" max="15109" width="14.5703125" style="5" customWidth="1"/>
    <col min="15110" max="15113" width="0" style="5" hidden="1" customWidth="1"/>
    <col min="15114" max="15114" width="10.5703125" style="5" customWidth="1"/>
    <col min="15115" max="15116" width="10.7109375" style="5" customWidth="1"/>
    <col min="15117" max="15117" width="14.85546875" style="5" customWidth="1"/>
    <col min="15118" max="15118" width="13.85546875" style="5" customWidth="1"/>
    <col min="15119" max="15119" width="15.5703125" style="5" customWidth="1"/>
    <col min="15120" max="15120" width="12.85546875" style="5" customWidth="1"/>
    <col min="15121" max="15121" width="15.7109375" style="5" customWidth="1"/>
    <col min="15122" max="15123" width="12.85546875" style="5" customWidth="1"/>
    <col min="15124" max="15124" width="15.140625" style="5" customWidth="1"/>
    <col min="15125" max="15125" width="18.7109375" style="5" customWidth="1"/>
    <col min="15126" max="15130" width="10.28515625" style="5"/>
    <col min="15131" max="15131" width="10.28515625" style="5" customWidth="1"/>
    <col min="15132" max="15360" width="10.28515625" style="5"/>
    <col min="15361" max="15361" width="8" style="5" customWidth="1"/>
    <col min="15362" max="15362" width="61.7109375" style="5" customWidth="1"/>
    <col min="15363" max="15363" width="0" style="5" hidden="1" customWidth="1"/>
    <col min="15364" max="15365" width="14.5703125" style="5" customWidth="1"/>
    <col min="15366" max="15369" width="0" style="5" hidden="1" customWidth="1"/>
    <col min="15370" max="15370" width="10.5703125" style="5" customWidth="1"/>
    <col min="15371" max="15372" width="10.7109375" style="5" customWidth="1"/>
    <col min="15373" max="15373" width="14.85546875" style="5" customWidth="1"/>
    <col min="15374" max="15374" width="13.85546875" style="5" customWidth="1"/>
    <col min="15375" max="15375" width="15.5703125" style="5" customWidth="1"/>
    <col min="15376" max="15376" width="12.85546875" style="5" customWidth="1"/>
    <col min="15377" max="15377" width="15.7109375" style="5" customWidth="1"/>
    <col min="15378" max="15379" width="12.85546875" style="5" customWidth="1"/>
    <col min="15380" max="15380" width="15.140625" style="5" customWidth="1"/>
    <col min="15381" max="15381" width="18.7109375" style="5" customWidth="1"/>
    <col min="15382" max="15386" width="10.28515625" style="5"/>
    <col min="15387" max="15387" width="10.28515625" style="5" customWidth="1"/>
    <col min="15388" max="15616" width="10.28515625" style="5"/>
    <col min="15617" max="15617" width="8" style="5" customWidth="1"/>
    <col min="15618" max="15618" width="61.7109375" style="5" customWidth="1"/>
    <col min="15619" max="15619" width="0" style="5" hidden="1" customWidth="1"/>
    <col min="15620" max="15621" width="14.5703125" style="5" customWidth="1"/>
    <col min="15622" max="15625" width="0" style="5" hidden="1" customWidth="1"/>
    <col min="15626" max="15626" width="10.5703125" style="5" customWidth="1"/>
    <col min="15627" max="15628" width="10.7109375" style="5" customWidth="1"/>
    <col min="15629" max="15629" width="14.85546875" style="5" customWidth="1"/>
    <col min="15630" max="15630" width="13.85546875" style="5" customWidth="1"/>
    <col min="15631" max="15631" width="15.5703125" style="5" customWidth="1"/>
    <col min="15632" max="15632" width="12.85546875" style="5" customWidth="1"/>
    <col min="15633" max="15633" width="15.7109375" style="5" customWidth="1"/>
    <col min="15634" max="15635" width="12.85546875" style="5" customWidth="1"/>
    <col min="15636" max="15636" width="15.140625" style="5" customWidth="1"/>
    <col min="15637" max="15637" width="18.7109375" style="5" customWidth="1"/>
    <col min="15638" max="15642" width="10.28515625" style="5"/>
    <col min="15643" max="15643" width="10.28515625" style="5" customWidth="1"/>
    <col min="15644" max="15872" width="10.28515625" style="5"/>
    <col min="15873" max="15873" width="8" style="5" customWidth="1"/>
    <col min="15874" max="15874" width="61.7109375" style="5" customWidth="1"/>
    <col min="15875" max="15875" width="0" style="5" hidden="1" customWidth="1"/>
    <col min="15876" max="15877" width="14.5703125" style="5" customWidth="1"/>
    <col min="15878" max="15881" width="0" style="5" hidden="1" customWidth="1"/>
    <col min="15882" max="15882" width="10.5703125" style="5" customWidth="1"/>
    <col min="15883" max="15884" width="10.7109375" style="5" customWidth="1"/>
    <col min="15885" max="15885" width="14.85546875" style="5" customWidth="1"/>
    <col min="15886" max="15886" width="13.85546875" style="5" customWidth="1"/>
    <col min="15887" max="15887" width="15.5703125" style="5" customWidth="1"/>
    <col min="15888" max="15888" width="12.85546875" style="5" customWidth="1"/>
    <col min="15889" max="15889" width="15.7109375" style="5" customWidth="1"/>
    <col min="15890" max="15891" width="12.85546875" style="5" customWidth="1"/>
    <col min="15892" max="15892" width="15.140625" style="5" customWidth="1"/>
    <col min="15893" max="15893" width="18.7109375" style="5" customWidth="1"/>
    <col min="15894" max="15898" width="10.28515625" style="5"/>
    <col min="15899" max="15899" width="10.28515625" style="5" customWidth="1"/>
    <col min="15900" max="16128" width="10.28515625" style="5"/>
    <col min="16129" max="16129" width="8" style="5" customWidth="1"/>
    <col min="16130" max="16130" width="61.7109375" style="5" customWidth="1"/>
    <col min="16131" max="16131" width="0" style="5" hidden="1" customWidth="1"/>
    <col min="16132" max="16133" width="14.5703125" style="5" customWidth="1"/>
    <col min="16134" max="16137" width="0" style="5" hidden="1" customWidth="1"/>
    <col min="16138" max="16138" width="10.5703125" style="5" customWidth="1"/>
    <col min="16139" max="16140" width="10.7109375" style="5" customWidth="1"/>
    <col min="16141" max="16141" width="14.85546875" style="5" customWidth="1"/>
    <col min="16142" max="16142" width="13.85546875" style="5" customWidth="1"/>
    <col min="16143" max="16143" width="15.5703125" style="5" customWidth="1"/>
    <col min="16144" max="16144" width="12.85546875" style="5" customWidth="1"/>
    <col min="16145" max="16145" width="15.7109375" style="5" customWidth="1"/>
    <col min="16146" max="16147" width="12.85546875" style="5" customWidth="1"/>
    <col min="16148" max="16148" width="15.140625" style="5" customWidth="1"/>
    <col min="16149" max="16149" width="18.7109375" style="5" customWidth="1"/>
    <col min="16150" max="16154" width="10.28515625" style="5"/>
    <col min="16155" max="16155" width="10.28515625" style="5" customWidth="1"/>
    <col min="16156" max="16384" width="10.28515625" style="5"/>
  </cols>
  <sheetData>
    <row r="1" spans="1:8" x14ac:dyDescent="0.25">
      <c r="E1" s="2"/>
      <c r="F1" s="3"/>
      <c r="G1" s="3"/>
    </row>
    <row r="2" spans="1:8" x14ac:dyDescent="0.25">
      <c r="E2" s="6" t="s">
        <v>0</v>
      </c>
      <c r="F2" s="7"/>
      <c r="G2" s="7"/>
    </row>
    <row r="3" spans="1:8" x14ac:dyDescent="0.25">
      <c r="E3" s="6" t="s">
        <v>1</v>
      </c>
      <c r="F3" s="7"/>
      <c r="G3" s="7"/>
    </row>
    <row r="4" spans="1:8" x14ac:dyDescent="0.25">
      <c r="E4" s="8" t="s">
        <v>2</v>
      </c>
      <c r="F4" s="7"/>
      <c r="G4" s="7"/>
    </row>
    <row r="5" spans="1:8" x14ac:dyDescent="0.25">
      <c r="E5" s="2"/>
      <c r="F5" s="3"/>
      <c r="G5" s="3"/>
    </row>
    <row r="6" spans="1:8" ht="33" customHeight="1" x14ac:dyDescent="0.3">
      <c r="A6" s="9"/>
      <c r="B6" s="9"/>
      <c r="C6" s="9"/>
      <c r="D6" s="9"/>
      <c r="E6" s="10" t="s">
        <v>3</v>
      </c>
      <c r="F6" s="11"/>
      <c r="G6" s="11"/>
    </row>
    <row r="7" spans="1:8" ht="18.75" x14ac:dyDescent="0.3">
      <c r="E7" s="12" t="s">
        <v>4</v>
      </c>
      <c r="F7" s="13"/>
      <c r="G7" s="13"/>
      <c r="H7" s="5"/>
    </row>
    <row r="8" spans="1:8" ht="18.75" x14ac:dyDescent="0.3">
      <c r="E8" s="12" t="s">
        <v>5</v>
      </c>
      <c r="F8" s="13"/>
      <c r="G8" s="13"/>
      <c r="H8" s="5"/>
    </row>
    <row r="9" spans="1:8" ht="18.75" x14ac:dyDescent="0.3">
      <c r="E9" s="12"/>
      <c r="F9" s="13"/>
      <c r="G9" s="13"/>
      <c r="H9" s="5"/>
    </row>
    <row r="10" spans="1:8" ht="18.75" x14ac:dyDescent="0.3">
      <c r="E10" s="12" t="s">
        <v>6</v>
      </c>
      <c r="F10" s="13"/>
      <c r="G10" s="13"/>
      <c r="H10" s="5"/>
    </row>
    <row r="11" spans="1:8" ht="18.75" x14ac:dyDescent="0.3">
      <c r="E11" s="14" t="s">
        <v>7</v>
      </c>
      <c r="F11" s="15"/>
      <c r="G11" s="15"/>
      <c r="H11" s="5"/>
    </row>
    <row r="12" spans="1:8" ht="18.75" x14ac:dyDescent="0.3">
      <c r="E12" s="14" t="s">
        <v>8</v>
      </c>
      <c r="F12" s="15"/>
      <c r="G12" s="15"/>
      <c r="H12" s="5"/>
    </row>
    <row r="13" spans="1:8" ht="18.75" customHeight="1" x14ac:dyDescent="0.3">
      <c r="A13" s="16" t="s">
        <v>9</v>
      </c>
      <c r="B13" s="16"/>
      <c r="C13" s="16"/>
      <c r="D13" s="16"/>
      <c r="E13" s="16"/>
      <c r="F13" s="17"/>
      <c r="G13" s="17"/>
      <c r="H13" s="5"/>
    </row>
    <row r="14" spans="1:8" ht="18.75" x14ac:dyDescent="0.3">
      <c r="E14" s="15"/>
      <c r="F14" s="5"/>
      <c r="G14" s="5"/>
      <c r="H14" s="5"/>
    </row>
    <row r="15" spans="1:8" x14ac:dyDescent="0.25">
      <c r="E15" s="2" t="s">
        <v>10</v>
      </c>
      <c r="F15" s="18"/>
      <c r="G15" s="18"/>
      <c r="H15" s="5"/>
    </row>
    <row r="16" spans="1:8" ht="16.5" thickBot="1" x14ac:dyDescent="0.3">
      <c r="E16" s="2" t="s">
        <v>11</v>
      </c>
      <c r="F16" s="2"/>
      <c r="G16" s="2"/>
      <c r="H16" s="5"/>
    </row>
    <row r="17" spans="1:11" ht="15.75" customHeight="1" x14ac:dyDescent="0.25">
      <c r="A17" s="19" t="s">
        <v>12</v>
      </c>
      <c r="B17" s="20" t="s">
        <v>13</v>
      </c>
      <c r="C17" s="21" t="s">
        <v>14</v>
      </c>
      <c r="D17" s="20">
        <v>2015</v>
      </c>
      <c r="E17" s="22"/>
      <c r="F17" s="23" t="s">
        <v>15</v>
      </c>
      <c r="G17" s="24"/>
      <c r="H17" s="24"/>
      <c r="I17" s="25"/>
    </row>
    <row r="18" spans="1:11" x14ac:dyDescent="0.25">
      <c r="A18" s="26"/>
      <c r="B18" s="27"/>
      <c r="C18" s="28" t="s">
        <v>16</v>
      </c>
      <c r="D18" s="28" t="s">
        <v>17</v>
      </c>
      <c r="E18" s="29" t="s">
        <v>18</v>
      </c>
      <c r="F18" s="30" t="s">
        <v>19</v>
      </c>
      <c r="G18" s="24"/>
      <c r="H18" s="24"/>
      <c r="I18" s="25"/>
    </row>
    <row r="19" spans="1:11" x14ac:dyDescent="0.25">
      <c r="A19" s="26"/>
      <c r="B19" s="27"/>
      <c r="C19" s="28"/>
      <c r="D19" s="28"/>
      <c r="E19" s="29"/>
      <c r="F19" s="30"/>
      <c r="G19" s="24"/>
      <c r="H19" s="24"/>
      <c r="I19" s="25"/>
    </row>
    <row r="20" spans="1:11" s="38" customFormat="1" ht="16.5" thickBot="1" x14ac:dyDescent="0.3">
      <c r="A20" s="31">
        <v>1</v>
      </c>
      <c r="B20" s="32">
        <v>2</v>
      </c>
      <c r="C20" s="33">
        <v>3</v>
      </c>
      <c r="D20" s="33">
        <v>4</v>
      </c>
      <c r="E20" s="34">
        <v>5</v>
      </c>
      <c r="F20" s="35">
        <v>6</v>
      </c>
      <c r="G20" s="36"/>
      <c r="H20" s="36"/>
      <c r="I20" s="37"/>
    </row>
    <row r="21" spans="1:11" s="46" customFormat="1" x14ac:dyDescent="0.25">
      <c r="A21" s="39" t="s">
        <v>20</v>
      </c>
      <c r="B21" s="40" t="s">
        <v>21</v>
      </c>
      <c r="C21" s="41">
        <f>C23</f>
        <v>1354.2070589491527</v>
      </c>
      <c r="D21" s="41">
        <v>1339.2199999999998</v>
      </c>
      <c r="E21" s="42">
        <v>1495.0221199799996</v>
      </c>
      <c r="F21" s="43">
        <f>F23</f>
        <v>1234.6036030088983</v>
      </c>
      <c r="G21" s="44"/>
      <c r="H21" s="44"/>
      <c r="I21" s="45"/>
    </row>
    <row r="22" spans="1:11" s="38" customFormat="1" x14ac:dyDescent="0.25">
      <c r="A22" s="47"/>
      <c r="B22" s="48" t="s">
        <v>22</v>
      </c>
      <c r="C22" s="49"/>
      <c r="D22" s="49"/>
      <c r="E22" s="50"/>
      <c r="F22" s="51"/>
      <c r="G22" s="52"/>
      <c r="H22" s="52"/>
      <c r="I22" s="37"/>
      <c r="K22" s="53"/>
    </row>
    <row r="23" spans="1:11" s="38" customFormat="1" ht="31.5" x14ac:dyDescent="0.25">
      <c r="A23" s="47" t="s">
        <v>23</v>
      </c>
      <c r="B23" s="48" t="s">
        <v>24</v>
      </c>
      <c r="C23" s="49">
        <f>SUM(C24:C26)</f>
        <v>1354.2070589491527</v>
      </c>
      <c r="D23" s="49">
        <v>1339.2199999999998</v>
      </c>
      <c r="E23" s="50">
        <v>1495.0221199799996</v>
      </c>
      <c r="F23" s="51">
        <f>SUM(F24:F26)</f>
        <v>1234.6036030088983</v>
      </c>
      <c r="G23" s="44"/>
      <c r="H23" s="54"/>
      <c r="I23" s="54"/>
      <c r="J23" s="54"/>
      <c r="K23" s="55"/>
    </row>
    <row r="24" spans="1:11" s="38" customFormat="1" x14ac:dyDescent="0.25">
      <c r="A24" s="56"/>
      <c r="B24" s="57" t="s">
        <v>25</v>
      </c>
      <c r="C24" s="58">
        <f>[1]Выручка!C9/1000</f>
        <v>845.06141238983048</v>
      </c>
      <c r="D24" s="58">
        <v>886.17</v>
      </c>
      <c r="E24" s="59">
        <v>1072.8787559799998</v>
      </c>
      <c r="F24" s="60">
        <f>[1]Выручка!G9/1000</f>
        <v>874.7052963000001</v>
      </c>
      <c r="G24" s="54" t="s">
        <v>26</v>
      </c>
      <c r="H24" s="54"/>
      <c r="I24" s="54"/>
      <c r="J24" s="54"/>
      <c r="K24" s="55"/>
    </row>
    <row r="25" spans="1:11" s="38" customFormat="1" x14ac:dyDescent="0.25">
      <c r="A25" s="56"/>
      <c r="B25" s="57" t="s">
        <v>27</v>
      </c>
      <c r="C25" s="58">
        <f>[1]Выручка!C10/1000</f>
        <v>88.274268881355937</v>
      </c>
      <c r="D25" s="58">
        <v>169.49</v>
      </c>
      <c r="E25" s="59">
        <v>129.18587473999997</v>
      </c>
      <c r="F25" s="60">
        <f>[1]Выручка!G10/1000</f>
        <v>90.614760640254246</v>
      </c>
      <c r="G25" s="54" t="s">
        <v>26</v>
      </c>
      <c r="H25" s="54"/>
      <c r="I25" s="54"/>
      <c r="J25" s="54"/>
      <c r="K25" s="55"/>
    </row>
    <row r="26" spans="1:11" s="38" customFormat="1" x14ac:dyDescent="0.25">
      <c r="A26" s="61"/>
      <c r="B26" s="62" t="s">
        <v>28</v>
      </c>
      <c r="C26" s="58">
        <f>SUM(C27:C30)</f>
        <v>420.87137767796617</v>
      </c>
      <c r="D26" s="58">
        <v>283.56</v>
      </c>
      <c r="E26" s="59">
        <v>292.95748925999993</v>
      </c>
      <c r="F26" s="60">
        <f>SUM(F27:F30)</f>
        <v>269.28354606864406</v>
      </c>
      <c r="G26" s="54" t="s">
        <v>26</v>
      </c>
      <c r="H26" s="54"/>
      <c r="I26" s="54"/>
      <c r="J26" s="54"/>
      <c r="K26" s="55"/>
    </row>
    <row r="27" spans="1:11" s="38" customFormat="1" hidden="1" outlineLevel="1" x14ac:dyDescent="0.25">
      <c r="A27" s="56"/>
      <c r="B27" s="57" t="s">
        <v>29</v>
      </c>
      <c r="C27" s="58">
        <f>[1]Выручка!C11/1000</f>
        <v>87.569191864406775</v>
      </c>
      <c r="D27" s="58"/>
      <c r="E27" s="59">
        <v>43.53338982999999</v>
      </c>
      <c r="F27" s="60">
        <f>[1]Выручка!G11/1000</f>
        <v>65.17134999999999</v>
      </c>
      <c r="G27" s="54" t="s">
        <v>26</v>
      </c>
      <c r="H27" s="54"/>
      <c r="I27" s="54"/>
      <c r="J27" s="54"/>
      <c r="K27" s="55"/>
    </row>
    <row r="28" spans="1:11" s="38" customFormat="1" hidden="1" outlineLevel="1" x14ac:dyDescent="0.25">
      <c r="A28" s="61"/>
      <c r="B28" s="63" t="s">
        <v>30</v>
      </c>
      <c r="C28" s="58">
        <f>[1]Выручка!C12/1000</f>
        <v>109.43021794915255</v>
      </c>
      <c r="D28" s="58"/>
      <c r="E28" s="59">
        <v>104.07982150999999</v>
      </c>
      <c r="F28" s="60">
        <f>[1]Выручка!G12/1000</f>
        <v>99.400847457627108</v>
      </c>
      <c r="G28" s="54" t="s">
        <v>26</v>
      </c>
      <c r="H28" s="54"/>
      <c r="I28" s="54"/>
      <c r="J28" s="54"/>
      <c r="K28" s="55"/>
    </row>
    <row r="29" spans="1:11" s="38" customFormat="1" hidden="1" outlineLevel="1" x14ac:dyDescent="0.25">
      <c r="A29" s="56"/>
      <c r="B29" s="57" t="s">
        <v>31</v>
      </c>
      <c r="C29" s="58">
        <f>[1]Выручка!C13/1000</f>
        <v>204.7409678644068</v>
      </c>
      <c r="D29" s="58"/>
      <c r="E29" s="59">
        <v>137.72127792000001</v>
      </c>
      <c r="F29" s="60">
        <f>[1]Выручка!G13/1000</f>
        <v>104.71134861101696</v>
      </c>
      <c r="G29" s="54" t="s">
        <v>26</v>
      </c>
      <c r="H29" s="54"/>
      <c r="I29" s="54"/>
      <c r="J29" s="54"/>
      <c r="K29" s="55"/>
    </row>
    <row r="30" spans="1:11" s="38" customFormat="1" ht="16.5" outlineLevel="1" thickBot="1" x14ac:dyDescent="0.3">
      <c r="A30" s="56" t="s">
        <v>32</v>
      </c>
      <c r="B30" s="64" t="s">
        <v>33</v>
      </c>
      <c r="C30" s="58">
        <f>'[1]Анализ осн.показ.'!K11/1000</f>
        <v>19.131</v>
      </c>
      <c r="D30" s="58"/>
      <c r="E30" s="59">
        <v>7.6230000000000002</v>
      </c>
      <c r="F30" s="60"/>
      <c r="G30" s="54"/>
      <c r="H30" s="54"/>
      <c r="I30" s="54"/>
      <c r="J30" s="54"/>
      <c r="K30" s="55"/>
    </row>
    <row r="31" spans="1:11" s="38" customFormat="1" x14ac:dyDescent="0.25">
      <c r="A31" s="39" t="s">
        <v>34</v>
      </c>
      <c r="B31" s="40" t="s">
        <v>35</v>
      </c>
      <c r="C31" s="41">
        <f>C32+C37+C40+C43+C48</f>
        <v>1246.8603049300002</v>
      </c>
      <c r="D31" s="41">
        <v>1198.01</v>
      </c>
      <c r="E31" s="42">
        <v>1252.6028428929997</v>
      </c>
      <c r="F31" s="43">
        <f>F32+F37+F40+F43+F48</f>
        <v>1361.6501985102936</v>
      </c>
      <c r="G31" s="44">
        <f>1055.306+140.829</f>
        <v>1196.135</v>
      </c>
      <c r="H31" s="44">
        <f>E31-G31</f>
        <v>56.46784289299967</v>
      </c>
      <c r="I31" s="44"/>
      <c r="J31" s="44"/>
      <c r="K31" s="55"/>
    </row>
    <row r="32" spans="1:11" s="38" customFormat="1" x14ac:dyDescent="0.25">
      <c r="A32" s="65" t="s">
        <v>36</v>
      </c>
      <c r="B32" s="66" t="s">
        <v>37</v>
      </c>
      <c r="C32" s="49">
        <f>C34+C35+C36</f>
        <v>438.54308012000001</v>
      </c>
      <c r="D32" s="49">
        <v>357.52</v>
      </c>
      <c r="E32" s="50">
        <v>260.59417163000001</v>
      </c>
      <c r="F32" s="51">
        <f>F34+F35+F36</f>
        <v>434.66664146369345</v>
      </c>
      <c r="G32" s="67"/>
      <c r="H32" s="67"/>
      <c r="I32" s="67"/>
      <c r="J32" s="55"/>
    </row>
    <row r="33" spans="1:10" s="38" customFormat="1" x14ac:dyDescent="0.25">
      <c r="A33" s="47"/>
      <c r="B33" s="48" t="s">
        <v>22</v>
      </c>
      <c r="C33" s="68"/>
      <c r="D33" s="68"/>
      <c r="E33" s="69"/>
      <c r="F33" s="70"/>
      <c r="G33" s="71"/>
      <c r="H33" s="54"/>
      <c r="I33" s="37"/>
    </row>
    <row r="34" spans="1:10" s="38" customFormat="1" x14ac:dyDescent="0.25">
      <c r="A34" s="47" t="s">
        <v>23</v>
      </c>
      <c r="B34" s="48" t="s">
        <v>38</v>
      </c>
      <c r="C34" s="68"/>
      <c r="D34" s="68"/>
      <c r="E34" s="69"/>
      <c r="F34" s="70"/>
      <c r="G34" s="71"/>
      <c r="H34" s="71"/>
      <c r="I34" s="37"/>
    </row>
    <row r="35" spans="1:10" s="38" customFormat="1" x14ac:dyDescent="0.25">
      <c r="A35" s="47" t="s">
        <v>32</v>
      </c>
      <c r="B35" s="48" t="s">
        <v>39</v>
      </c>
      <c r="C35" s="68">
        <f>('[2]Анализ осн.показ.'!K28+'[2]Анализ осн.показ.'!K33+'[2]Анализ осн.показ.'!K39+'[2]Анализ осн.показ.'!K41+'[2]Анализ осн.показ.'!K44+'[2]Анализ осн.показ.'!K47+'[2]Анализ осн.показ.'!K50+'[2]Анализ осн.показ.'!K53)/1000+'[2]Анализ осн.показ.'!K27/1000</f>
        <v>192.12370550999998</v>
      </c>
      <c r="D35" s="72">
        <v>130</v>
      </c>
      <c r="E35" s="73">
        <v>38.283922579999995</v>
      </c>
      <c r="F35" s="70">
        <f>'[1]Раскладка по видам деят.'!P9</f>
        <v>185.60955516369341</v>
      </c>
      <c r="G35" s="54"/>
      <c r="H35" s="54"/>
      <c r="I35" s="37"/>
      <c r="J35" s="55"/>
    </row>
    <row r="36" spans="1:10" s="38" customFormat="1" x14ac:dyDescent="0.25">
      <c r="A36" s="47" t="s">
        <v>40</v>
      </c>
      <c r="B36" s="48" t="s">
        <v>41</v>
      </c>
      <c r="C36" s="68">
        <f>'[1]Анализ осн.показ.'!K23/1000</f>
        <v>246.41937461000001</v>
      </c>
      <c r="D36" s="72">
        <v>227.52</v>
      </c>
      <c r="E36" s="73">
        <v>222.31024904999998</v>
      </c>
      <c r="F36" s="70">
        <f>'[1]Раскладка по видам деят.'!P10</f>
        <v>249.05708630000004</v>
      </c>
      <c r="G36" s="54"/>
      <c r="H36" s="54"/>
      <c r="I36" s="37"/>
      <c r="J36" s="55"/>
    </row>
    <row r="37" spans="1:10" s="46" customFormat="1" ht="19.5" customHeight="1" x14ac:dyDescent="0.25">
      <c r="A37" s="65" t="s">
        <v>42</v>
      </c>
      <c r="B37" s="66" t="s">
        <v>43</v>
      </c>
      <c r="C37" s="49">
        <f>SUM(C38:C39)</f>
        <v>434.46503615</v>
      </c>
      <c r="D37" s="49">
        <v>483.26</v>
      </c>
      <c r="E37" s="51">
        <v>506.73138201999996</v>
      </c>
      <c r="F37" s="51">
        <f>SUM(F38:F39)</f>
        <v>547.33893691089145</v>
      </c>
      <c r="G37" s="44"/>
      <c r="H37" s="44"/>
      <c r="I37" s="45"/>
      <c r="J37" s="55"/>
    </row>
    <row r="38" spans="1:10" s="53" customFormat="1" hidden="1" outlineLevel="1" x14ac:dyDescent="0.25">
      <c r="A38" s="47"/>
      <c r="B38" s="74" t="s">
        <v>44</v>
      </c>
      <c r="C38" s="68">
        <f>'[1]Анализ осн.показ.'!K24/1000</f>
        <v>340.51038660751448</v>
      </c>
      <c r="D38" s="68"/>
      <c r="E38" s="70">
        <v>392.2698450485376</v>
      </c>
      <c r="F38" s="70">
        <f>'[1]Раскладка по видам деят.'!P12</f>
        <v>425.76545076494887</v>
      </c>
      <c r="G38" s="54" t="s">
        <v>26</v>
      </c>
      <c r="H38" s="54"/>
      <c r="I38" s="37"/>
      <c r="J38" s="55"/>
    </row>
    <row r="39" spans="1:10" s="53" customFormat="1" hidden="1" outlineLevel="1" x14ac:dyDescent="0.25">
      <c r="A39" s="47"/>
      <c r="B39" s="74" t="s">
        <v>45</v>
      </c>
      <c r="C39" s="68">
        <f>('[1]Анализ осн.показ.'!K26)/1000+'[1]Анализ осн.показ.'!K25/1000</f>
        <v>93.954649542485527</v>
      </c>
      <c r="D39" s="68"/>
      <c r="E39" s="70">
        <v>114.46153697146237</v>
      </c>
      <c r="F39" s="70">
        <f>'[1]Раскладка по видам деят.'!P13</f>
        <v>121.57348614594255</v>
      </c>
      <c r="G39" s="54" t="s">
        <v>26</v>
      </c>
      <c r="H39" s="54"/>
      <c r="I39" s="37"/>
      <c r="J39" s="55"/>
    </row>
    <row r="40" spans="1:10" s="46" customFormat="1" collapsed="1" x14ac:dyDescent="0.25">
      <c r="A40" s="65" t="s">
        <v>46</v>
      </c>
      <c r="B40" s="66" t="s">
        <v>47</v>
      </c>
      <c r="C40" s="75">
        <f>C41+C42</f>
        <v>142.60059239</v>
      </c>
      <c r="D40" s="49">
        <v>142.22999999999999</v>
      </c>
      <c r="E40" s="51">
        <v>163.34158692</v>
      </c>
      <c r="F40" s="51">
        <f>F41+F42</f>
        <v>144.71428040664733</v>
      </c>
      <c r="G40" s="44"/>
      <c r="H40" s="44"/>
      <c r="I40" s="45"/>
      <c r="J40" s="55"/>
    </row>
    <row r="41" spans="1:10" s="38" customFormat="1" hidden="1" outlineLevel="1" x14ac:dyDescent="0.25">
      <c r="A41" s="65"/>
      <c r="B41" s="74" t="s">
        <v>25</v>
      </c>
      <c r="C41" s="68">
        <f>130810.981742897/1000</f>
        <v>130.81098174289698</v>
      </c>
      <c r="D41" s="68"/>
      <c r="E41" s="70">
        <v>155.7844342100405</v>
      </c>
      <c r="F41" s="70">
        <f>'[1]Раскладка по видам деят.'!J14</f>
        <v>122.85402975954432</v>
      </c>
      <c r="G41" s="44" t="s">
        <v>26</v>
      </c>
      <c r="H41" s="44"/>
      <c r="I41" s="37"/>
      <c r="J41" s="55"/>
    </row>
    <row r="42" spans="1:10" s="38" customFormat="1" hidden="1" outlineLevel="1" x14ac:dyDescent="0.25">
      <c r="A42" s="65"/>
      <c r="B42" s="74" t="s">
        <v>48</v>
      </c>
      <c r="C42" s="68">
        <f>'[1]Анализ осн.показ.'!K127/1000-C41</f>
        <v>11.789610647103018</v>
      </c>
      <c r="D42" s="68"/>
      <c r="E42" s="70">
        <v>7.557152709959496</v>
      </c>
      <c r="F42" s="70">
        <f>SUM('[1]Раскладка по видам деят.'!K14:N14)</f>
        <v>21.860250647103022</v>
      </c>
      <c r="G42" s="44" t="s">
        <v>26</v>
      </c>
      <c r="H42" s="44"/>
      <c r="I42" s="37"/>
      <c r="J42" s="55"/>
    </row>
    <row r="43" spans="1:10" s="46" customFormat="1" collapsed="1" x14ac:dyDescent="0.25">
      <c r="A43" s="65" t="s">
        <v>49</v>
      </c>
      <c r="B43" s="66" t="s">
        <v>50</v>
      </c>
      <c r="C43" s="49">
        <f>SUM(C44:C47)</f>
        <v>9.7657220000000002</v>
      </c>
      <c r="D43" s="49">
        <v>11</v>
      </c>
      <c r="E43" s="51">
        <v>12.396505660000001</v>
      </c>
      <c r="F43" s="51">
        <f>SUM(F44:F47)</f>
        <v>12.330387537549575</v>
      </c>
      <c r="G43" s="44"/>
      <c r="H43" s="44"/>
      <c r="I43" s="45"/>
      <c r="J43" s="55"/>
    </row>
    <row r="44" spans="1:10" s="53" customFormat="1" hidden="1" outlineLevel="1" x14ac:dyDescent="0.25">
      <c r="A44" s="47"/>
      <c r="B44" s="74" t="s">
        <v>51</v>
      </c>
      <c r="C44" s="68">
        <f>'[1]Анализ осн.показ.'!K126/1000</f>
        <v>7.5514129999999993</v>
      </c>
      <c r="D44" s="68"/>
      <c r="E44" s="70">
        <v>11.06103558</v>
      </c>
      <c r="F44" s="70">
        <f>'[1]НВВ по видам деятельности'!AN54/1000</f>
        <v>10.302232752658934</v>
      </c>
      <c r="G44" s="54" t="s">
        <v>26</v>
      </c>
      <c r="H44" s="54"/>
      <c r="I44" s="37"/>
      <c r="J44" s="55"/>
    </row>
    <row r="45" spans="1:10" s="83" customFormat="1" hidden="1" outlineLevel="1" x14ac:dyDescent="0.25">
      <c r="A45" s="76"/>
      <c r="B45" s="77" t="s">
        <v>52</v>
      </c>
      <c r="C45" s="78"/>
      <c r="D45" s="78"/>
      <c r="E45" s="79"/>
      <c r="F45" s="79"/>
      <c r="G45" s="80"/>
      <c r="H45" s="80"/>
      <c r="I45" s="81"/>
      <c r="J45" s="82"/>
    </row>
    <row r="46" spans="1:10" s="53" customFormat="1" ht="17.25" hidden="1" customHeight="1" outlineLevel="1" x14ac:dyDescent="0.25">
      <c r="A46" s="47"/>
      <c r="B46" s="74" t="s">
        <v>53</v>
      </c>
      <c r="C46" s="68">
        <f>'[1]Анализ осн.показ.'!K122/1000</f>
        <v>1.9728569999999999</v>
      </c>
      <c r="D46" s="68"/>
      <c r="E46" s="70">
        <v>0.87054999999999993</v>
      </c>
      <c r="F46" s="70">
        <f>'[1]НВВ по видам деятельности'!AN53/1000</f>
        <v>2.0281547848906403</v>
      </c>
      <c r="G46" s="54" t="s">
        <v>26</v>
      </c>
      <c r="H46" s="54"/>
      <c r="I46" s="37"/>
      <c r="J46" s="55"/>
    </row>
    <row r="47" spans="1:10" s="53" customFormat="1" ht="18" hidden="1" customHeight="1" outlineLevel="1" x14ac:dyDescent="0.25">
      <c r="A47" s="47"/>
      <c r="B47" s="74" t="s">
        <v>54</v>
      </c>
      <c r="C47" s="68">
        <f>'[1]Анализ осн.показ.'!K123/1000</f>
        <v>0.24145200000000006</v>
      </c>
      <c r="D47" s="68"/>
      <c r="E47" s="70">
        <v>0.46492008000000007</v>
      </c>
      <c r="F47" s="70"/>
      <c r="G47" s="54"/>
      <c r="H47" s="54"/>
      <c r="I47" s="37"/>
      <c r="J47" s="55"/>
    </row>
    <row r="48" spans="1:10" s="46" customFormat="1" collapsed="1" x14ac:dyDescent="0.25">
      <c r="A48" s="65" t="s">
        <v>55</v>
      </c>
      <c r="B48" s="66" t="s">
        <v>56</v>
      </c>
      <c r="C48" s="49">
        <f>SUM(C49:C52)</f>
        <v>221.48587426999998</v>
      </c>
      <c r="D48" s="49">
        <v>204</v>
      </c>
      <c r="E48" s="51">
        <v>309.5391966629997</v>
      </c>
      <c r="F48" s="51">
        <f>SUM(F49:F52)</f>
        <v>222.59995219151176</v>
      </c>
      <c r="G48" s="44"/>
      <c r="H48" s="44"/>
      <c r="I48" s="45"/>
      <c r="J48" s="55"/>
    </row>
    <row r="49" spans="1:11" s="38" customFormat="1" x14ac:dyDescent="0.25">
      <c r="A49" s="47"/>
      <c r="B49" s="48" t="s">
        <v>22</v>
      </c>
      <c r="C49" s="68"/>
      <c r="D49" s="68"/>
      <c r="E49" s="70"/>
      <c r="F49" s="70"/>
      <c r="G49" s="71"/>
      <c r="H49" s="71"/>
      <c r="I49" s="37"/>
      <c r="J49" s="55"/>
    </row>
    <row r="50" spans="1:11" s="38" customFormat="1" x14ac:dyDescent="0.25">
      <c r="A50" s="47" t="s">
        <v>57</v>
      </c>
      <c r="B50" s="48" t="s">
        <v>58</v>
      </c>
      <c r="C50" s="68">
        <f>('[2]Анализ осн.показ.'!K42+'[2]Анализ осн.показ.'!K45+'[2]Анализ осн.показ.'!K48+'[2]Анализ осн.показ.'!K51+'[2]Анализ осн.показ.'!K54)/1000</f>
        <v>81.393667999999991</v>
      </c>
      <c r="D50" s="68">
        <v>50</v>
      </c>
      <c r="E50" s="70">
        <v>125.6001067</v>
      </c>
      <c r="F50" s="70">
        <f>'[1]Раскладка по видам деят.'!P21</f>
        <v>89.397676609127132</v>
      </c>
      <c r="G50" s="54"/>
      <c r="H50" s="54"/>
      <c r="I50" s="37"/>
      <c r="J50" s="55"/>
    </row>
    <row r="51" spans="1:11" s="38" customFormat="1" x14ac:dyDescent="0.25">
      <c r="A51" s="47" t="s">
        <v>59</v>
      </c>
      <c r="B51" s="48" t="s">
        <v>60</v>
      </c>
      <c r="C51" s="68">
        <f>SUM('[1]Анализ осн.показ.'!K117:K121)/1000</f>
        <v>28.988545599999998</v>
      </c>
      <c r="D51" s="68">
        <v>24</v>
      </c>
      <c r="E51" s="70">
        <v>25.305853819999999</v>
      </c>
      <c r="F51" s="70">
        <f>'[1]Раскладка по видам деят.'!P22</f>
        <v>14.091828680000001</v>
      </c>
      <c r="G51" s="54"/>
      <c r="H51" s="54"/>
      <c r="I51" s="37"/>
      <c r="J51" s="55"/>
    </row>
    <row r="52" spans="1:11" s="38" customFormat="1" ht="16.5" thickBot="1" x14ac:dyDescent="0.3">
      <c r="A52" s="84" t="s">
        <v>61</v>
      </c>
      <c r="B52" s="85" t="s">
        <v>62</v>
      </c>
      <c r="C52" s="86">
        <f>'[2]Анализ осн.показ.'!$K$55/1000+'[2]Анализ осн.показ.'!$K$76/1000+'[2]Анализ осн.показ.'!$K$124/1000+'[2]Анализ осн.показ.'!$K$125/1000+'[2]Анализ осн.показ.'!$K$19/1000</f>
        <v>111.10366067</v>
      </c>
      <c r="D52" s="86">
        <v>130</v>
      </c>
      <c r="E52" s="87">
        <v>158.63323614299969</v>
      </c>
      <c r="F52" s="87">
        <f>'[1]Раскладка по видам деят.'!P23</f>
        <v>119.11044690238462</v>
      </c>
      <c r="G52" s="54" t="s">
        <v>63</v>
      </c>
      <c r="H52" s="54"/>
      <c r="I52" s="37"/>
      <c r="J52" s="55"/>
    </row>
    <row r="53" spans="1:11" s="38" customFormat="1" ht="16.5" thickBot="1" x14ac:dyDescent="0.3">
      <c r="A53" s="88" t="s">
        <v>64</v>
      </c>
      <c r="B53" s="89" t="s">
        <v>65</v>
      </c>
      <c r="C53" s="90">
        <f>C21-C31</f>
        <v>107.34675401915251</v>
      </c>
      <c r="D53" s="90">
        <v>141.20999999999981</v>
      </c>
      <c r="E53" s="91">
        <v>242.41927708699995</v>
      </c>
      <c r="F53" s="92">
        <f>F21-F31</f>
        <v>-127.04659550139536</v>
      </c>
      <c r="G53" s="44">
        <v>111.499</v>
      </c>
      <c r="H53" s="44">
        <f>E53-G53</f>
        <v>130.92027708699996</v>
      </c>
      <c r="I53" s="93"/>
      <c r="J53" s="93"/>
      <c r="K53" s="93"/>
    </row>
    <row r="54" spans="1:11" s="38" customFormat="1" x14ac:dyDescent="0.25">
      <c r="A54" s="39" t="s">
        <v>66</v>
      </c>
      <c r="B54" s="40" t="s">
        <v>67</v>
      </c>
      <c r="C54" s="41">
        <f>C55-C60</f>
        <v>52.087999999999994</v>
      </c>
      <c r="D54" s="41">
        <v>-50</v>
      </c>
      <c r="E54" s="42">
        <v>-96.886319810000003</v>
      </c>
      <c r="F54" s="43">
        <f>F55-F60</f>
        <v>80</v>
      </c>
      <c r="G54" s="44"/>
      <c r="H54" s="44"/>
      <c r="I54" s="93"/>
      <c r="J54" s="93"/>
      <c r="K54" s="93"/>
    </row>
    <row r="55" spans="1:11" s="38" customFormat="1" x14ac:dyDescent="0.25">
      <c r="A55" s="47" t="s">
        <v>36</v>
      </c>
      <c r="B55" s="48" t="s">
        <v>68</v>
      </c>
      <c r="C55" s="68">
        <f>SUM(C56:C59)</f>
        <v>183.23999999999998</v>
      </c>
      <c r="D55" s="68">
        <v>40</v>
      </c>
      <c r="E55" s="69">
        <v>51.036425699999995</v>
      </c>
      <c r="F55" s="70">
        <f>SUM(F57:F59)</f>
        <v>180</v>
      </c>
      <c r="G55" s="54"/>
      <c r="H55" s="54"/>
      <c r="I55" s="37"/>
    </row>
    <row r="56" spans="1:11" s="38" customFormat="1" x14ac:dyDescent="0.25">
      <c r="A56" s="47"/>
      <c r="B56" s="48" t="s">
        <v>69</v>
      </c>
      <c r="C56" s="68"/>
      <c r="D56" s="68"/>
      <c r="E56" s="69"/>
      <c r="F56" s="70"/>
      <c r="G56" s="71"/>
      <c r="H56" s="71"/>
      <c r="I56" s="37"/>
    </row>
    <row r="57" spans="1:11" s="38" customFormat="1" ht="31.5" x14ac:dyDescent="0.25">
      <c r="A57" s="47" t="s">
        <v>23</v>
      </c>
      <c r="B57" s="48" t="s">
        <v>70</v>
      </c>
      <c r="C57" s="68"/>
      <c r="D57" s="68"/>
      <c r="E57" s="69"/>
      <c r="F57" s="70"/>
      <c r="G57" s="71"/>
      <c r="H57" s="71"/>
      <c r="I57" s="37"/>
    </row>
    <row r="58" spans="1:11" s="38" customFormat="1" x14ac:dyDescent="0.25">
      <c r="A58" s="47" t="s">
        <v>32</v>
      </c>
      <c r="B58" s="94" t="s">
        <v>71</v>
      </c>
      <c r="C58" s="68">
        <f>28/1000</f>
        <v>2.8000000000000001E-2</v>
      </c>
      <c r="D58" s="68"/>
      <c r="E58" s="69">
        <v>1.7707856200000001</v>
      </c>
      <c r="F58" s="70"/>
      <c r="G58" s="71"/>
      <c r="H58" s="71"/>
      <c r="I58" s="37"/>
    </row>
    <row r="59" spans="1:11" s="38" customFormat="1" x14ac:dyDescent="0.25">
      <c r="A59" s="47" t="s">
        <v>40</v>
      </c>
      <c r="B59" s="94" t="s">
        <v>72</v>
      </c>
      <c r="C59" s="68">
        <f>183.212</f>
        <v>183.21199999999999</v>
      </c>
      <c r="D59" s="68">
        <v>40</v>
      </c>
      <c r="E59" s="69">
        <v>22.0327682</v>
      </c>
      <c r="F59" s="70">
        <f>180</f>
        <v>180</v>
      </c>
      <c r="G59" s="54"/>
      <c r="H59" s="54"/>
      <c r="I59" s="37"/>
    </row>
    <row r="60" spans="1:11" s="38" customFormat="1" x14ac:dyDescent="0.25">
      <c r="A60" s="47" t="s">
        <v>42</v>
      </c>
      <c r="B60" s="48" t="s">
        <v>73</v>
      </c>
      <c r="C60" s="68">
        <f>102.228+28.924</f>
        <v>131.15199999999999</v>
      </c>
      <c r="D60" s="68">
        <v>90</v>
      </c>
      <c r="E60" s="69">
        <v>147.92274551</v>
      </c>
      <c r="F60" s="70">
        <v>100</v>
      </c>
      <c r="G60" s="54"/>
      <c r="H60" s="54"/>
      <c r="I60" s="93"/>
    </row>
    <row r="61" spans="1:11" s="38" customFormat="1" x14ac:dyDescent="0.25">
      <c r="A61" s="47"/>
      <c r="B61" s="48" t="s">
        <v>69</v>
      </c>
      <c r="C61" s="68"/>
      <c r="D61" s="68"/>
      <c r="E61" s="69"/>
      <c r="F61" s="70"/>
      <c r="G61" s="71"/>
      <c r="H61" s="71"/>
      <c r="I61" s="37"/>
    </row>
    <row r="62" spans="1:11" s="38" customFormat="1" ht="16.5" thickBot="1" x14ac:dyDescent="0.3">
      <c r="A62" s="84" t="s">
        <v>74</v>
      </c>
      <c r="B62" s="85" t="s">
        <v>75</v>
      </c>
      <c r="C62" s="86">
        <f>28.924</f>
        <v>28.923999999999999</v>
      </c>
      <c r="D62" s="86">
        <v>40</v>
      </c>
      <c r="E62" s="95">
        <v>46.077207250000008</v>
      </c>
      <c r="F62" s="87">
        <v>30</v>
      </c>
      <c r="G62" s="54"/>
      <c r="H62" s="54"/>
      <c r="I62" s="37"/>
    </row>
    <row r="63" spans="1:11" s="38" customFormat="1" ht="16.5" thickBot="1" x14ac:dyDescent="0.3">
      <c r="A63" s="96" t="s">
        <v>76</v>
      </c>
      <c r="B63" s="97" t="s">
        <v>77</v>
      </c>
      <c r="C63" s="98">
        <f>C53+C54</f>
        <v>159.43475401915251</v>
      </c>
      <c r="D63" s="98">
        <v>91.209999999999809</v>
      </c>
      <c r="E63" s="99">
        <v>145.53295727699995</v>
      </c>
      <c r="F63" s="100">
        <f>F53+F54</f>
        <v>-47.046595501395359</v>
      </c>
      <c r="G63" s="44"/>
      <c r="H63" s="44"/>
      <c r="I63" s="37"/>
    </row>
    <row r="64" spans="1:11" s="38" customFormat="1" ht="16.5" thickBot="1" x14ac:dyDescent="0.3">
      <c r="A64" s="88" t="s">
        <v>78</v>
      </c>
      <c r="B64" s="89" t="s">
        <v>79</v>
      </c>
      <c r="C64" s="90">
        <f>18.301</f>
        <v>18.300999999999998</v>
      </c>
      <c r="D64" s="90">
        <v>18.239999999999998</v>
      </c>
      <c r="E64" s="91">
        <v>38.171727407399985</v>
      </c>
      <c r="F64" s="92">
        <f>F63*0.2</f>
        <v>-9.4093191002790721</v>
      </c>
      <c r="G64" s="44"/>
      <c r="H64" s="44"/>
      <c r="I64" s="37"/>
      <c r="J64" s="55"/>
    </row>
    <row r="65" spans="1:10" s="38" customFormat="1" ht="16.5" thickBot="1" x14ac:dyDescent="0.3">
      <c r="A65" s="101"/>
      <c r="B65" s="102" t="s">
        <v>80</v>
      </c>
      <c r="C65" s="103">
        <f>0.611-0.018</f>
        <v>0.59299999999999997</v>
      </c>
      <c r="D65" s="103"/>
      <c r="E65" s="104"/>
      <c r="F65" s="105"/>
      <c r="G65" s="44"/>
      <c r="H65" s="44"/>
      <c r="I65" s="37"/>
      <c r="J65" s="55"/>
    </row>
    <row r="66" spans="1:10" s="38" customFormat="1" x14ac:dyDescent="0.25">
      <c r="A66" s="101" t="s">
        <v>81</v>
      </c>
      <c r="B66" s="102" t="s">
        <v>82</v>
      </c>
      <c r="C66" s="103">
        <f>C63-C64-C65</f>
        <v>140.54075401915253</v>
      </c>
      <c r="D66" s="103">
        <v>72.969999999999814</v>
      </c>
      <c r="E66" s="104">
        <v>107.36122986959997</v>
      </c>
      <c r="F66" s="105">
        <f>F63-F64</f>
        <v>-37.637276401116289</v>
      </c>
      <c r="G66" s="44">
        <f>25.289</f>
        <v>25.289000000000001</v>
      </c>
      <c r="H66" s="44">
        <f>E66-G66</f>
        <v>82.072229869599965</v>
      </c>
      <c r="I66" s="37"/>
    </row>
    <row r="67" spans="1:10" s="38" customFormat="1" hidden="1" outlineLevel="1" x14ac:dyDescent="0.25">
      <c r="A67" s="47"/>
      <c r="B67" s="48" t="s">
        <v>83</v>
      </c>
      <c r="C67" s="68"/>
      <c r="D67" s="68"/>
      <c r="E67" s="69"/>
      <c r="F67" s="70"/>
      <c r="G67" s="54"/>
      <c r="H67" s="54"/>
      <c r="I67" s="37"/>
    </row>
    <row r="68" spans="1:10" s="38" customFormat="1" hidden="1" outlineLevel="1" x14ac:dyDescent="0.25">
      <c r="A68" s="47"/>
      <c r="B68" s="48" t="s">
        <v>84</v>
      </c>
      <c r="C68" s="68"/>
      <c r="D68" s="106"/>
      <c r="E68" s="107"/>
      <c r="F68" s="108"/>
      <c r="G68" s="54"/>
      <c r="H68" s="54"/>
      <c r="I68" s="37"/>
    </row>
    <row r="69" spans="1:10" s="38" customFormat="1" collapsed="1" x14ac:dyDescent="0.25">
      <c r="A69" s="65" t="s">
        <v>85</v>
      </c>
      <c r="B69" s="66" t="s">
        <v>86</v>
      </c>
      <c r="C69" s="49">
        <f>SUM(C71:C74)</f>
        <v>140.54075401915253</v>
      </c>
      <c r="D69" s="49">
        <v>72.969999999999814</v>
      </c>
      <c r="E69" s="50">
        <v>107.36122986959997</v>
      </c>
      <c r="F69" s="51">
        <f>SUM(F71:F74)</f>
        <v>-37.637276401116289</v>
      </c>
      <c r="G69" s="44"/>
      <c r="H69" s="44"/>
      <c r="I69" s="37"/>
    </row>
    <row r="70" spans="1:10" s="38" customFormat="1" x14ac:dyDescent="0.25">
      <c r="A70" s="47"/>
      <c r="B70" s="48" t="s">
        <v>22</v>
      </c>
      <c r="C70" s="68"/>
      <c r="D70" s="68"/>
      <c r="E70" s="69"/>
      <c r="F70" s="70"/>
      <c r="G70" s="71"/>
      <c r="H70" s="71"/>
      <c r="I70" s="37"/>
    </row>
    <row r="71" spans="1:10" s="38" customFormat="1" x14ac:dyDescent="0.25">
      <c r="A71" s="47" t="s">
        <v>36</v>
      </c>
      <c r="B71" s="48" t="s">
        <v>87</v>
      </c>
      <c r="C71" s="68">
        <f>C66-C73</f>
        <v>137.54075401915253</v>
      </c>
      <c r="D71" s="68">
        <v>67.969999999999814</v>
      </c>
      <c r="E71" s="69">
        <v>92.361229869599967</v>
      </c>
      <c r="F71" s="70">
        <f>F66-F73</f>
        <v>-42.637276401116289</v>
      </c>
      <c r="G71" s="71"/>
      <c r="H71" s="71"/>
      <c r="I71" s="37"/>
    </row>
    <row r="72" spans="1:10" s="38" customFormat="1" x14ac:dyDescent="0.25">
      <c r="A72" s="109" t="s">
        <v>42</v>
      </c>
      <c r="B72" s="48" t="s">
        <v>88</v>
      </c>
      <c r="C72" s="68"/>
      <c r="D72" s="68"/>
      <c r="E72" s="69"/>
      <c r="F72" s="70"/>
      <c r="G72" s="71"/>
      <c r="H72" s="71"/>
    </row>
    <row r="73" spans="1:10" s="38" customFormat="1" x14ac:dyDescent="0.25">
      <c r="A73" s="47" t="s">
        <v>46</v>
      </c>
      <c r="B73" s="48" t="s">
        <v>89</v>
      </c>
      <c r="C73" s="68">
        <v>3</v>
      </c>
      <c r="D73" s="68">
        <v>5</v>
      </c>
      <c r="E73" s="69">
        <v>15</v>
      </c>
      <c r="F73" s="70">
        <f>D73</f>
        <v>5</v>
      </c>
      <c r="G73" s="71"/>
      <c r="H73" s="71"/>
    </row>
    <row r="74" spans="1:10" s="38" customFormat="1" ht="16.5" thickBot="1" x14ac:dyDescent="0.3">
      <c r="A74" s="84" t="s">
        <v>49</v>
      </c>
      <c r="B74" s="85" t="s">
        <v>90</v>
      </c>
      <c r="C74" s="110"/>
      <c r="D74" s="110"/>
      <c r="E74" s="111"/>
      <c r="F74" s="112"/>
      <c r="G74" s="44"/>
      <c r="H74" s="44"/>
    </row>
    <row r="75" spans="1:10" s="38" customFormat="1" x14ac:dyDescent="0.25">
      <c r="A75" s="39" t="s">
        <v>91</v>
      </c>
      <c r="B75" s="40" t="s">
        <v>92</v>
      </c>
      <c r="C75" s="41">
        <f>C76-C77</f>
        <v>136.34699999999998</v>
      </c>
      <c r="D75" s="41">
        <v>0</v>
      </c>
      <c r="E75" s="42">
        <v>-99.835999999999984</v>
      </c>
      <c r="F75" s="43">
        <f>F76-F77</f>
        <v>-15</v>
      </c>
      <c r="G75" s="44"/>
      <c r="H75" s="44" t="s">
        <v>93</v>
      </c>
      <c r="I75" s="37"/>
    </row>
    <row r="76" spans="1:10" s="53" customFormat="1" x14ac:dyDescent="0.25">
      <c r="A76" s="47" t="s">
        <v>36</v>
      </c>
      <c r="B76" s="113" t="s">
        <v>94</v>
      </c>
      <c r="C76" s="68">
        <f>469.094-332.747</f>
        <v>136.34699999999998</v>
      </c>
      <c r="D76" s="68"/>
      <c r="E76" s="69"/>
      <c r="F76" s="70"/>
      <c r="G76" s="54"/>
      <c r="H76" s="54">
        <f>454.854</f>
        <v>454.85399999999998</v>
      </c>
      <c r="I76" s="114">
        <v>469.09399999999999</v>
      </c>
    </row>
    <row r="77" spans="1:10" s="53" customFormat="1" x14ac:dyDescent="0.25">
      <c r="A77" s="47" t="s">
        <v>42</v>
      </c>
      <c r="B77" s="48" t="s">
        <v>95</v>
      </c>
      <c r="C77" s="68"/>
      <c r="D77" s="68"/>
      <c r="E77" s="69">
        <v>99.835999999999984</v>
      </c>
      <c r="F77" s="70">
        <v>15</v>
      </c>
      <c r="G77" s="54" t="s">
        <v>26</v>
      </c>
      <c r="H77" s="54"/>
      <c r="I77" s="114"/>
    </row>
    <row r="78" spans="1:10" s="53" customFormat="1" ht="16.5" thickBot="1" x14ac:dyDescent="0.3">
      <c r="A78" s="84"/>
      <c r="B78" s="85" t="s">
        <v>96</v>
      </c>
      <c r="C78" s="86">
        <f>469.094-332.747</f>
        <v>136.34699999999998</v>
      </c>
      <c r="D78" s="86">
        <v>0</v>
      </c>
      <c r="E78" s="95">
        <v>-99.835999999999984</v>
      </c>
      <c r="F78" s="87">
        <f>F76-F77</f>
        <v>-15</v>
      </c>
      <c r="G78" s="54"/>
      <c r="H78" s="54"/>
      <c r="I78" s="114"/>
    </row>
    <row r="79" spans="1:10" s="38" customFormat="1" x14ac:dyDescent="0.25">
      <c r="A79" s="39" t="s">
        <v>97</v>
      </c>
      <c r="B79" s="40" t="s">
        <v>98</v>
      </c>
      <c r="C79" s="41">
        <f>C80-C81</f>
        <v>-121.27499999999998</v>
      </c>
      <c r="D79" s="41">
        <v>0</v>
      </c>
      <c r="E79" s="42">
        <v>34.97199999999998</v>
      </c>
      <c r="F79" s="43">
        <f>F80-F81</f>
        <v>-15</v>
      </c>
      <c r="G79" s="44"/>
      <c r="H79" s="44"/>
      <c r="I79" s="37"/>
    </row>
    <row r="80" spans="1:10" s="53" customFormat="1" x14ac:dyDescent="0.25">
      <c r="A80" s="47" t="s">
        <v>36</v>
      </c>
      <c r="B80" s="113" t="s">
        <v>99</v>
      </c>
      <c r="C80" s="68"/>
      <c r="D80" s="68"/>
      <c r="E80" s="69">
        <v>34.97199999999998</v>
      </c>
      <c r="F80" s="70"/>
      <c r="G80" s="54"/>
      <c r="H80" s="54"/>
      <c r="I80" s="114"/>
    </row>
    <row r="81" spans="1:10" s="53" customFormat="1" x14ac:dyDescent="0.25">
      <c r="A81" s="47" t="s">
        <v>42</v>
      </c>
      <c r="B81" s="48" t="s">
        <v>100</v>
      </c>
      <c r="C81" s="68">
        <f>(837.768-716.493)</f>
        <v>121.27499999999998</v>
      </c>
      <c r="D81" s="68"/>
      <c r="E81" s="69"/>
      <c r="F81" s="70">
        <v>15</v>
      </c>
      <c r="G81" s="54" t="s">
        <v>26</v>
      </c>
      <c r="H81" s="54">
        <f>709.593</f>
        <v>709.59299999999996</v>
      </c>
      <c r="I81" s="114">
        <v>716.49300000000005</v>
      </c>
    </row>
    <row r="82" spans="1:10" s="53" customFormat="1" ht="16.5" thickBot="1" x14ac:dyDescent="0.3">
      <c r="A82" s="84"/>
      <c r="B82" s="85" t="s">
        <v>96</v>
      </c>
      <c r="C82" s="86">
        <f>C80-C81</f>
        <v>-121.27499999999998</v>
      </c>
      <c r="D82" s="86">
        <v>0</v>
      </c>
      <c r="E82" s="95">
        <v>34.97199999999998</v>
      </c>
      <c r="F82" s="87">
        <f>F80-F81</f>
        <v>-15</v>
      </c>
      <c r="G82" s="54"/>
      <c r="H82" s="54"/>
      <c r="I82" s="114"/>
    </row>
    <row r="83" spans="1:10" s="38" customFormat="1" x14ac:dyDescent="0.25">
      <c r="A83" s="39" t="s">
        <v>101</v>
      </c>
      <c r="B83" s="40" t="s">
        <v>102</v>
      </c>
      <c r="C83" s="41">
        <f>C85+C87</f>
        <v>414.10900000000004</v>
      </c>
      <c r="D83" s="41">
        <v>400</v>
      </c>
      <c r="E83" s="42">
        <v>113.01504</v>
      </c>
      <c r="F83" s="43">
        <f>F85+F87</f>
        <v>339</v>
      </c>
      <c r="G83" s="44"/>
      <c r="H83" s="44"/>
    </row>
    <row r="84" spans="1:10" s="38" customFormat="1" x14ac:dyDescent="0.25">
      <c r="A84" s="65"/>
      <c r="B84" s="48" t="s">
        <v>103</v>
      </c>
      <c r="C84" s="68"/>
      <c r="D84" s="68"/>
      <c r="E84" s="69"/>
      <c r="F84" s="70"/>
      <c r="G84" s="54"/>
      <c r="H84" s="54"/>
    </row>
    <row r="85" spans="1:10" s="38" customFormat="1" outlineLevel="1" x14ac:dyDescent="0.25">
      <c r="A85" s="47" t="s">
        <v>36</v>
      </c>
      <c r="B85" s="48" t="s">
        <v>104</v>
      </c>
      <c r="C85" s="68">
        <v>0</v>
      </c>
      <c r="D85" s="68">
        <v>0</v>
      </c>
      <c r="E85" s="69">
        <v>0</v>
      </c>
      <c r="F85" s="70">
        <v>0</v>
      </c>
      <c r="G85" s="54"/>
      <c r="H85" s="54"/>
      <c r="J85" s="55"/>
    </row>
    <row r="86" spans="1:10" s="38" customFormat="1" x14ac:dyDescent="0.25">
      <c r="A86" s="47" t="s">
        <v>23</v>
      </c>
      <c r="B86" s="48" t="s">
        <v>105</v>
      </c>
      <c r="C86" s="68"/>
      <c r="D86" s="49"/>
      <c r="E86" s="50"/>
      <c r="F86" s="51"/>
      <c r="G86" s="44"/>
      <c r="H86" s="44"/>
    </row>
    <row r="87" spans="1:10" s="38" customFormat="1" ht="16.5" thickBot="1" x14ac:dyDescent="0.3">
      <c r="A87" s="84" t="s">
        <v>42</v>
      </c>
      <c r="B87" s="85" t="s">
        <v>106</v>
      </c>
      <c r="C87" s="68">
        <f>402.937+11.172</f>
        <v>414.10900000000004</v>
      </c>
      <c r="D87" s="86">
        <v>400</v>
      </c>
      <c r="E87" s="95">
        <v>113.01504</v>
      </c>
      <c r="F87" s="87">
        <f>339</f>
        <v>339</v>
      </c>
      <c r="G87" s="44" t="s">
        <v>107</v>
      </c>
      <c r="H87" s="44"/>
    </row>
    <row r="88" spans="1:10" s="38" customFormat="1" x14ac:dyDescent="0.25">
      <c r="A88" s="39" t="s">
        <v>108</v>
      </c>
      <c r="B88" s="40" t="s">
        <v>109</v>
      </c>
      <c r="C88" s="41">
        <f>C90+C92</f>
        <v>260</v>
      </c>
      <c r="D88" s="41">
        <v>350</v>
      </c>
      <c r="E88" s="42">
        <v>222.71503999999999</v>
      </c>
      <c r="F88" s="43">
        <f>F90+F92</f>
        <v>400</v>
      </c>
      <c r="G88" s="44"/>
      <c r="H88" s="44"/>
    </row>
    <row r="89" spans="1:10" s="38" customFormat="1" x14ac:dyDescent="0.25">
      <c r="A89" s="65"/>
      <c r="B89" s="48" t="s">
        <v>110</v>
      </c>
      <c r="C89" s="68"/>
      <c r="D89" s="68"/>
      <c r="E89" s="69"/>
      <c r="F89" s="70"/>
      <c r="G89" s="54"/>
      <c r="H89" s="54"/>
    </row>
    <row r="90" spans="1:10" s="38" customFormat="1" x14ac:dyDescent="0.25">
      <c r="A90" s="47" t="s">
        <v>36</v>
      </c>
      <c r="B90" s="48" t="s">
        <v>111</v>
      </c>
      <c r="C90" s="68">
        <v>0</v>
      </c>
      <c r="D90" s="49">
        <v>0</v>
      </c>
      <c r="E90" s="50">
        <v>0</v>
      </c>
      <c r="F90" s="51">
        <f>D85</f>
        <v>0</v>
      </c>
      <c r="G90" s="44"/>
      <c r="H90" s="44"/>
    </row>
    <row r="91" spans="1:10" s="38" customFormat="1" x14ac:dyDescent="0.25">
      <c r="A91" s="47" t="s">
        <v>23</v>
      </c>
      <c r="B91" s="48" t="s">
        <v>105</v>
      </c>
      <c r="C91" s="68"/>
      <c r="D91" s="49"/>
      <c r="E91" s="50"/>
      <c r="F91" s="51"/>
      <c r="G91" s="44"/>
      <c r="H91" s="44"/>
    </row>
    <row r="92" spans="1:10" s="38" customFormat="1" ht="16.5" thickBot="1" x14ac:dyDescent="0.3">
      <c r="A92" s="84" t="s">
        <v>42</v>
      </c>
      <c r="B92" s="85" t="s">
        <v>106</v>
      </c>
      <c r="C92" s="86">
        <f>150+110</f>
        <v>260</v>
      </c>
      <c r="D92" s="86">
        <v>350</v>
      </c>
      <c r="E92" s="95">
        <v>222.71503999999999</v>
      </c>
      <c r="F92" s="87">
        <v>400</v>
      </c>
      <c r="G92" s="44"/>
      <c r="H92" s="44"/>
    </row>
    <row r="93" spans="1:10" s="38" customFormat="1" ht="16.5" thickBot="1" x14ac:dyDescent="0.3">
      <c r="A93" s="115" t="s">
        <v>112</v>
      </c>
      <c r="B93" s="116" t="s">
        <v>113</v>
      </c>
      <c r="C93" s="117"/>
      <c r="D93" s="118"/>
      <c r="E93" s="119"/>
      <c r="F93" s="120"/>
      <c r="G93" s="44"/>
      <c r="H93" s="44"/>
    </row>
    <row r="94" spans="1:10" s="38" customFormat="1" x14ac:dyDescent="0.25">
      <c r="A94" s="39" t="s">
        <v>114</v>
      </c>
      <c r="B94" s="40" t="s">
        <v>115</v>
      </c>
      <c r="C94" s="41"/>
      <c r="D94" s="41"/>
      <c r="E94" s="42"/>
      <c r="F94" s="43"/>
      <c r="G94" s="44"/>
      <c r="H94" s="44"/>
    </row>
    <row r="95" spans="1:10" s="38" customFormat="1" x14ac:dyDescent="0.25">
      <c r="A95" s="47" t="s">
        <v>36</v>
      </c>
      <c r="B95" s="48" t="s">
        <v>116</v>
      </c>
      <c r="C95" s="68">
        <v>9</v>
      </c>
      <c r="D95" s="68"/>
      <c r="E95" s="69"/>
      <c r="F95" s="70"/>
      <c r="G95" s="54" t="s">
        <v>26</v>
      </c>
      <c r="H95" s="54"/>
    </row>
    <row r="96" spans="1:10" s="38" customFormat="1" ht="16.5" thickBot="1" x14ac:dyDescent="0.3">
      <c r="A96" s="84" t="s">
        <v>42</v>
      </c>
      <c r="B96" s="85" t="s">
        <v>117</v>
      </c>
      <c r="C96" s="86"/>
      <c r="D96" s="86"/>
      <c r="E96" s="95"/>
      <c r="F96" s="87"/>
      <c r="G96" s="54" t="s">
        <v>26</v>
      </c>
      <c r="H96" s="54"/>
    </row>
    <row r="97" spans="1:13" s="38" customFormat="1" ht="16.5" thickBot="1" x14ac:dyDescent="0.3">
      <c r="A97" s="101" t="s">
        <v>118</v>
      </c>
      <c r="B97" s="102" t="s">
        <v>119</v>
      </c>
      <c r="C97" s="121"/>
      <c r="D97" s="121"/>
      <c r="E97" s="122"/>
      <c r="F97" s="123"/>
      <c r="G97" s="54"/>
      <c r="H97" s="54"/>
    </row>
    <row r="98" spans="1:13" s="38" customFormat="1" x14ac:dyDescent="0.25">
      <c r="A98" s="39" t="s">
        <v>120</v>
      </c>
      <c r="B98" s="40" t="s">
        <v>121</v>
      </c>
      <c r="C98" s="41">
        <f>C99+C100</f>
        <v>328.44733099999996</v>
      </c>
      <c r="D98" s="41">
        <v>268.92</v>
      </c>
      <c r="E98" s="42">
        <v>308.40764181999975</v>
      </c>
      <c r="F98" s="124">
        <f>F99+F100</f>
        <v>168.37820973609598</v>
      </c>
      <c r="G98" s="44"/>
      <c r="H98" s="44"/>
      <c r="I98" s="55"/>
    </row>
    <row r="99" spans="1:13" s="38" customFormat="1" x14ac:dyDescent="0.25">
      <c r="A99" s="65"/>
      <c r="B99" s="48" t="s">
        <v>122</v>
      </c>
      <c r="C99" s="49">
        <f>115.15462</f>
        <v>115.15461999999999</v>
      </c>
      <c r="D99" s="68">
        <v>150.61000000000001</v>
      </c>
      <c r="E99" s="69">
        <v>151.21843987999975</v>
      </c>
      <c r="F99" s="51">
        <v>122.097000169596</v>
      </c>
      <c r="G99" s="44"/>
      <c r="H99" s="44"/>
    </row>
    <row r="100" spans="1:13" s="38" customFormat="1" x14ac:dyDescent="0.25">
      <c r="A100" s="125"/>
      <c r="B100" s="48" t="s">
        <v>123</v>
      </c>
      <c r="C100" s="49">
        <f>333.915802-5.468471-C99</f>
        <v>213.29271099999997</v>
      </c>
      <c r="D100" s="68">
        <v>118.31</v>
      </c>
      <c r="E100" s="69">
        <v>157.18920194</v>
      </c>
      <c r="F100" s="51">
        <f>'[4]таблица (2)'!$P$51/1000</f>
        <v>46.281209566499996</v>
      </c>
      <c r="G100" s="44"/>
      <c r="H100" s="44"/>
    </row>
    <row r="101" spans="1:13" s="38" customFormat="1" ht="48" thickBot="1" x14ac:dyDescent="0.3">
      <c r="A101" s="96" t="s">
        <v>120</v>
      </c>
      <c r="B101" s="97" t="s">
        <v>124</v>
      </c>
      <c r="C101" s="126">
        <f>C21+C55+C77+C80+C83+C93+C96+C97</f>
        <v>1951.5560589491529</v>
      </c>
      <c r="D101" s="126">
        <v>1779.2199999999998</v>
      </c>
      <c r="E101" s="127">
        <v>1793.8815856799995</v>
      </c>
      <c r="F101" s="128">
        <f>F21+F55+F77+F80+F83+F93+F96+F97</f>
        <v>1768.6036030088983</v>
      </c>
      <c r="G101" s="129"/>
      <c r="H101" s="129"/>
    </row>
    <row r="102" spans="1:13" s="38" customFormat="1" ht="47.25" x14ac:dyDescent="0.25">
      <c r="A102" s="39" t="s">
        <v>125</v>
      </c>
      <c r="B102" s="40" t="s">
        <v>126</v>
      </c>
      <c r="C102" s="130">
        <f>C31-C40+C60+C76+C81+C64+C69+C88+C95+C98</f>
        <v>2249.3227975591526</v>
      </c>
      <c r="D102" s="130">
        <v>1855.9099999999999</v>
      </c>
      <c r="E102" s="131">
        <v>1913.8396405799992</v>
      </c>
      <c r="F102" s="132">
        <f>F31-F40+F60+F76+F81+F64+F69+F88+F95+F98</f>
        <v>1853.2675323383469</v>
      </c>
      <c r="G102" s="54"/>
      <c r="H102" s="54"/>
    </row>
    <row r="103" spans="1:13" s="38" customFormat="1" ht="32.25" thickBot="1" x14ac:dyDescent="0.3">
      <c r="A103" s="133"/>
      <c r="B103" s="134" t="s">
        <v>127</v>
      </c>
      <c r="C103" s="110">
        <f>C101-C102</f>
        <v>-297.76673860999972</v>
      </c>
      <c r="D103" s="110">
        <v>-76.690000000000055</v>
      </c>
      <c r="E103" s="111">
        <v>-119.95805489999975</v>
      </c>
      <c r="F103" s="112">
        <f>F101-F102</f>
        <v>-84.663929329448592</v>
      </c>
      <c r="G103" s="44"/>
      <c r="H103" s="44"/>
    </row>
    <row r="104" spans="1:13" s="38" customFormat="1" ht="16.5" thickBot="1" x14ac:dyDescent="0.3">
      <c r="A104" s="135"/>
      <c r="B104" s="136"/>
      <c r="C104" s="137"/>
      <c r="D104" s="137"/>
      <c r="E104" s="137"/>
      <c r="F104" s="137"/>
      <c r="G104" s="71"/>
      <c r="H104" s="71"/>
    </row>
    <row r="105" spans="1:13" s="38" customFormat="1" x14ac:dyDescent="0.25">
      <c r="A105" s="138"/>
      <c r="B105" s="139" t="s">
        <v>128</v>
      </c>
      <c r="C105" s="130"/>
      <c r="D105" s="130"/>
      <c r="E105" s="131"/>
      <c r="F105" s="132"/>
      <c r="G105" s="71"/>
      <c r="H105" s="71"/>
    </row>
    <row r="106" spans="1:13" s="38" customFormat="1" x14ac:dyDescent="0.25">
      <c r="A106" s="47" t="s">
        <v>36</v>
      </c>
      <c r="B106" s="140" t="s">
        <v>129</v>
      </c>
      <c r="C106" s="141"/>
      <c r="D106" s="141">
        <v>273.44</v>
      </c>
      <c r="E106" s="142">
        <v>354.38280885</v>
      </c>
      <c r="F106" s="143"/>
      <c r="G106" s="144"/>
      <c r="H106" s="144"/>
    </row>
    <row r="107" spans="1:13" s="38" customFormat="1" x14ac:dyDescent="0.25">
      <c r="A107" s="47" t="s">
        <v>42</v>
      </c>
      <c r="B107" s="140" t="s">
        <v>130</v>
      </c>
      <c r="C107" s="141">
        <f>414.937</f>
        <v>414.93700000000001</v>
      </c>
      <c r="D107" s="141">
        <v>400</v>
      </c>
      <c r="E107" s="142">
        <v>289</v>
      </c>
      <c r="F107" s="143">
        <f>D107+F83-F88</f>
        <v>339</v>
      </c>
      <c r="G107" s="144"/>
      <c r="H107" s="144"/>
    </row>
    <row r="108" spans="1:13" s="38" customFormat="1" ht="16.5" thickBot="1" x14ac:dyDescent="0.3">
      <c r="A108" s="84" t="s">
        <v>46</v>
      </c>
      <c r="B108" s="145" t="s">
        <v>131</v>
      </c>
      <c r="C108" s="146"/>
      <c r="D108" s="146"/>
      <c r="E108" s="147"/>
      <c r="F108" s="148"/>
      <c r="G108" s="144"/>
      <c r="H108" s="144"/>
    </row>
    <row r="110" spans="1:13" x14ac:dyDescent="0.25">
      <c r="A110" s="1" t="s">
        <v>132</v>
      </c>
    </row>
    <row r="112" spans="1:13" x14ac:dyDescent="0.25">
      <c r="M112" s="1"/>
    </row>
    <row r="113" spans="1:15" x14ac:dyDescent="0.25">
      <c r="A113" s="150" t="s">
        <v>133</v>
      </c>
      <c r="B113" s="150"/>
      <c r="C113" s="150"/>
      <c r="D113" s="150"/>
      <c r="E113" s="150"/>
      <c r="M113" s="1"/>
    </row>
    <row r="115" spans="1:15" x14ac:dyDescent="0.25">
      <c r="M115" s="151"/>
      <c r="N115" s="151"/>
      <c r="O115" s="151"/>
    </row>
  </sheetData>
  <mergeCells count="9">
    <mergeCell ref="F18:F19"/>
    <mergeCell ref="A113:E113"/>
    <mergeCell ref="A13:E13"/>
    <mergeCell ref="A17:A19"/>
    <mergeCell ref="B17:B19"/>
    <mergeCell ref="D17:E17"/>
    <mergeCell ref="C18:C19"/>
    <mergeCell ref="D18:D19"/>
    <mergeCell ref="E18:E19"/>
  </mergeCells>
  <pageMargins left="0.7" right="0.7" top="0.75" bottom="0.75" header="0.3" footer="0.3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view="pageBreakPreview" topLeftCell="A2" zoomScale="80" zoomScaleNormal="100" zoomScaleSheetLayoutView="80" workbookViewId="0">
      <selection activeCell="F27" sqref="F27"/>
    </sheetView>
  </sheetViews>
  <sheetFormatPr defaultColWidth="10.28515625" defaultRowHeight="15" x14ac:dyDescent="0.25"/>
  <cols>
    <col min="1" max="1" width="10.28515625" customWidth="1"/>
    <col min="2" max="2" width="50.140625" customWidth="1"/>
    <col min="3" max="3" width="10.28515625" hidden="1" customWidth="1"/>
    <col min="4" max="4" width="10.28515625" customWidth="1"/>
    <col min="5" max="5" width="12.42578125" customWidth="1"/>
    <col min="6" max="6" width="13.85546875" customWidth="1"/>
    <col min="257" max="257" width="10.28515625" customWidth="1"/>
    <col min="258" max="258" width="50.140625" customWidth="1"/>
    <col min="259" max="259" width="0" hidden="1" customWidth="1"/>
    <col min="260" max="260" width="10.28515625" customWidth="1"/>
    <col min="261" max="261" width="12.42578125" customWidth="1"/>
    <col min="262" max="262" width="13.85546875" customWidth="1"/>
    <col min="513" max="513" width="10.28515625" customWidth="1"/>
    <col min="514" max="514" width="50.140625" customWidth="1"/>
    <col min="515" max="515" width="0" hidden="1" customWidth="1"/>
    <col min="516" max="516" width="10.28515625" customWidth="1"/>
    <col min="517" max="517" width="12.42578125" customWidth="1"/>
    <col min="518" max="518" width="13.85546875" customWidth="1"/>
    <col min="769" max="769" width="10.28515625" customWidth="1"/>
    <col min="770" max="770" width="50.140625" customWidth="1"/>
    <col min="771" max="771" width="0" hidden="1" customWidth="1"/>
    <col min="772" max="772" width="10.28515625" customWidth="1"/>
    <col min="773" max="773" width="12.42578125" customWidth="1"/>
    <col min="774" max="774" width="13.85546875" customWidth="1"/>
    <col min="1025" max="1025" width="10.28515625" customWidth="1"/>
    <col min="1026" max="1026" width="50.140625" customWidth="1"/>
    <col min="1027" max="1027" width="0" hidden="1" customWidth="1"/>
    <col min="1028" max="1028" width="10.28515625" customWidth="1"/>
    <col min="1029" max="1029" width="12.42578125" customWidth="1"/>
    <col min="1030" max="1030" width="13.85546875" customWidth="1"/>
    <col min="1281" max="1281" width="10.28515625" customWidth="1"/>
    <col min="1282" max="1282" width="50.140625" customWidth="1"/>
    <col min="1283" max="1283" width="0" hidden="1" customWidth="1"/>
    <col min="1284" max="1284" width="10.28515625" customWidth="1"/>
    <col min="1285" max="1285" width="12.42578125" customWidth="1"/>
    <col min="1286" max="1286" width="13.85546875" customWidth="1"/>
    <col min="1537" max="1537" width="10.28515625" customWidth="1"/>
    <col min="1538" max="1538" width="50.140625" customWidth="1"/>
    <col min="1539" max="1539" width="0" hidden="1" customWidth="1"/>
    <col min="1540" max="1540" width="10.28515625" customWidth="1"/>
    <col min="1541" max="1541" width="12.42578125" customWidth="1"/>
    <col min="1542" max="1542" width="13.85546875" customWidth="1"/>
    <col min="1793" max="1793" width="10.28515625" customWidth="1"/>
    <col min="1794" max="1794" width="50.140625" customWidth="1"/>
    <col min="1795" max="1795" width="0" hidden="1" customWidth="1"/>
    <col min="1796" max="1796" width="10.28515625" customWidth="1"/>
    <col min="1797" max="1797" width="12.42578125" customWidth="1"/>
    <col min="1798" max="1798" width="13.85546875" customWidth="1"/>
    <col min="2049" max="2049" width="10.28515625" customWidth="1"/>
    <col min="2050" max="2050" width="50.140625" customWidth="1"/>
    <col min="2051" max="2051" width="0" hidden="1" customWidth="1"/>
    <col min="2052" max="2052" width="10.28515625" customWidth="1"/>
    <col min="2053" max="2053" width="12.42578125" customWidth="1"/>
    <col min="2054" max="2054" width="13.85546875" customWidth="1"/>
    <col min="2305" max="2305" width="10.28515625" customWidth="1"/>
    <col min="2306" max="2306" width="50.140625" customWidth="1"/>
    <col min="2307" max="2307" width="0" hidden="1" customWidth="1"/>
    <col min="2308" max="2308" width="10.28515625" customWidth="1"/>
    <col min="2309" max="2309" width="12.42578125" customWidth="1"/>
    <col min="2310" max="2310" width="13.85546875" customWidth="1"/>
    <col min="2561" max="2561" width="10.28515625" customWidth="1"/>
    <col min="2562" max="2562" width="50.140625" customWidth="1"/>
    <col min="2563" max="2563" width="0" hidden="1" customWidth="1"/>
    <col min="2564" max="2564" width="10.28515625" customWidth="1"/>
    <col min="2565" max="2565" width="12.42578125" customWidth="1"/>
    <col min="2566" max="2566" width="13.85546875" customWidth="1"/>
    <col min="2817" max="2817" width="10.28515625" customWidth="1"/>
    <col min="2818" max="2818" width="50.140625" customWidth="1"/>
    <col min="2819" max="2819" width="0" hidden="1" customWidth="1"/>
    <col min="2820" max="2820" width="10.28515625" customWidth="1"/>
    <col min="2821" max="2821" width="12.42578125" customWidth="1"/>
    <col min="2822" max="2822" width="13.85546875" customWidth="1"/>
    <col min="3073" max="3073" width="10.28515625" customWidth="1"/>
    <col min="3074" max="3074" width="50.140625" customWidth="1"/>
    <col min="3075" max="3075" width="0" hidden="1" customWidth="1"/>
    <col min="3076" max="3076" width="10.28515625" customWidth="1"/>
    <col min="3077" max="3077" width="12.42578125" customWidth="1"/>
    <col min="3078" max="3078" width="13.85546875" customWidth="1"/>
    <col min="3329" max="3329" width="10.28515625" customWidth="1"/>
    <col min="3330" max="3330" width="50.140625" customWidth="1"/>
    <col min="3331" max="3331" width="0" hidden="1" customWidth="1"/>
    <col min="3332" max="3332" width="10.28515625" customWidth="1"/>
    <col min="3333" max="3333" width="12.42578125" customWidth="1"/>
    <col min="3334" max="3334" width="13.85546875" customWidth="1"/>
    <col min="3585" max="3585" width="10.28515625" customWidth="1"/>
    <col min="3586" max="3586" width="50.140625" customWidth="1"/>
    <col min="3587" max="3587" width="0" hidden="1" customWidth="1"/>
    <col min="3588" max="3588" width="10.28515625" customWidth="1"/>
    <col min="3589" max="3589" width="12.42578125" customWidth="1"/>
    <col min="3590" max="3590" width="13.85546875" customWidth="1"/>
    <col min="3841" max="3841" width="10.28515625" customWidth="1"/>
    <col min="3842" max="3842" width="50.140625" customWidth="1"/>
    <col min="3843" max="3843" width="0" hidden="1" customWidth="1"/>
    <col min="3844" max="3844" width="10.28515625" customWidth="1"/>
    <col min="3845" max="3845" width="12.42578125" customWidth="1"/>
    <col min="3846" max="3846" width="13.85546875" customWidth="1"/>
    <col min="4097" max="4097" width="10.28515625" customWidth="1"/>
    <col min="4098" max="4098" width="50.140625" customWidth="1"/>
    <col min="4099" max="4099" width="0" hidden="1" customWidth="1"/>
    <col min="4100" max="4100" width="10.28515625" customWidth="1"/>
    <col min="4101" max="4101" width="12.42578125" customWidth="1"/>
    <col min="4102" max="4102" width="13.85546875" customWidth="1"/>
    <col min="4353" max="4353" width="10.28515625" customWidth="1"/>
    <col min="4354" max="4354" width="50.140625" customWidth="1"/>
    <col min="4355" max="4355" width="0" hidden="1" customWidth="1"/>
    <col min="4356" max="4356" width="10.28515625" customWidth="1"/>
    <col min="4357" max="4357" width="12.42578125" customWidth="1"/>
    <col min="4358" max="4358" width="13.85546875" customWidth="1"/>
    <col min="4609" max="4609" width="10.28515625" customWidth="1"/>
    <col min="4610" max="4610" width="50.140625" customWidth="1"/>
    <col min="4611" max="4611" width="0" hidden="1" customWidth="1"/>
    <col min="4612" max="4612" width="10.28515625" customWidth="1"/>
    <col min="4613" max="4613" width="12.42578125" customWidth="1"/>
    <col min="4614" max="4614" width="13.85546875" customWidth="1"/>
    <col min="4865" max="4865" width="10.28515625" customWidth="1"/>
    <col min="4866" max="4866" width="50.140625" customWidth="1"/>
    <col min="4867" max="4867" width="0" hidden="1" customWidth="1"/>
    <col min="4868" max="4868" width="10.28515625" customWidth="1"/>
    <col min="4869" max="4869" width="12.42578125" customWidth="1"/>
    <col min="4870" max="4870" width="13.85546875" customWidth="1"/>
    <col min="5121" max="5121" width="10.28515625" customWidth="1"/>
    <col min="5122" max="5122" width="50.140625" customWidth="1"/>
    <col min="5123" max="5123" width="0" hidden="1" customWidth="1"/>
    <col min="5124" max="5124" width="10.28515625" customWidth="1"/>
    <col min="5125" max="5125" width="12.42578125" customWidth="1"/>
    <col min="5126" max="5126" width="13.85546875" customWidth="1"/>
    <col min="5377" max="5377" width="10.28515625" customWidth="1"/>
    <col min="5378" max="5378" width="50.140625" customWidth="1"/>
    <col min="5379" max="5379" width="0" hidden="1" customWidth="1"/>
    <col min="5380" max="5380" width="10.28515625" customWidth="1"/>
    <col min="5381" max="5381" width="12.42578125" customWidth="1"/>
    <col min="5382" max="5382" width="13.85546875" customWidth="1"/>
    <col min="5633" max="5633" width="10.28515625" customWidth="1"/>
    <col min="5634" max="5634" width="50.140625" customWidth="1"/>
    <col min="5635" max="5635" width="0" hidden="1" customWidth="1"/>
    <col min="5636" max="5636" width="10.28515625" customWidth="1"/>
    <col min="5637" max="5637" width="12.42578125" customWidth="1"/>
    <col min="5638" max="5638" width="13.85546875" customWidth="1"/>
    <col min="5889" max="5889" width="10.28515625" customWidth="1"/>
    <col min="5890" max="5890" width="50.140625" customWidth="1"/>
    <col min="5891" max="5891" width="0" hidden="1" customWidth="1"/>
    <col min="5892" max="5892" width="10.28515625" customWidth="1"/>
    <col min="5893" max="5893" width="12.42578125" customWidth="1"/>
    <col min="5894" max="5894" width="13.85546875" customWidth="1"/>
    <col min="6145" max="6145" width="10.28515625" customWidth="1"/>
    <col min="6146" max="6146" width="50.140625" customWidth="1"/>
    <col min="6147" max="6147" width="0" hidden="1" customWidth="1"/>
    <col min="6148" max="6148" width="10.28515625" customWidth="1"/>
    <col min="6149" max="6149" width="12.42578125" customWidth="1"/>
    <col min="6150" max="6150" width="13.85546875" customWidth="1"/>
    <col min="6401" max="6401" width="10.28515625" customWidth="1"/>
    <col min="6402" max="6402" width="50.140625" customWidth="1"/>
    <col min="6403" max="6403" width="0" hidden="1" customWidth="1"/>
    <col min="6404" max="6404" width="10.28515625" customWidth="1"/>
    <col min="6405" max="6405" width="12.42578125" customWidth="1"/>
    <col min="6406" max="6406" width="13.85546875" customWidth="1"/>
    <col min="6657" max="6657" width="10.28515625" customWidth="1"/>
    <col min="6658" max="6658" width="50.140625" customWidth="1"/>
    <col min="6659" max="6659" width="0" hidden="1" customWidth="1"/>
    <col min="6660" max="6660" width="10.28515625" customWidth="1"/>
    <col min="6661" max="6661" width="12.42578125" customWidth="1"/>
    <col min="6662" max="6662" width="13.85546875" customWidth="1"/>
    <col min="6913" max="6913" width="10.28515625" customWidth="1"/>
    <col min="6914" max="6914" width="50.140625" customWidth="1"/>
    <col min="6915" max="6915" width="0" hidden="1" customWidth="1"/>
    <col min="6916" max="6916" width="10.28515625" customWidth="1"/>
    <col min="6917" max="6917" width="12.42578125" customWidth="1"/>
    <col min="6918" max="6918" width="13.85546875" customWidth="1"/>
    <col min="7169" max="7169" width="10.28515625" customWidth="1"/>
    <col min="7170" max="7170" width="50.140625" customWidth="1"/>
    <col min="7171" max="7171" width="0" hidden="1" customWidth="1"/>
    <col min="7172" max="7172" width="10.28515625" customWidth="1"/>
    <col min="7173" max="7173" width="12.42578125" customWidth="1"/>
    <col min="7174" max="7174" width="13.85546875" customWidth="1"/>
    <col min="7425" max="7425" width="10.28515625" customWidth="1"/>
    <col min="7426" max="7426" width="50.140625" customWidth="1"/>
    <col min="7427" max="7427" width="0" hidden="1" customWidth="1"/>
    <col min="7428" max="7428" width="10.28515625" customWidth="1"/>
    <col min="7429" max="7429" width="12.42578125" customWidth="1"/>
    <col min="7430" max="7430" width="13.85546875" customWidth="1"/>
    <col min="7681" max="7681" width="10.28515625" customWidth="1"/>
    <col min="7682" max="7682" width="50.140625" customWidth="1"/>
    <col min="7683" max="7683" width="0" hidden="1" customWidth="1"/>
    <col min="7684" max="7684" width="10.28515625" customWidth="1"/>
    <col min="7685" max="7685" width="12.42578125" customWidth="1"/>
    <col min="7686" max="7686" width="13.85546875" customWidth="1"/>
    <col min="7937" max="7937" width="10.28515625" customWidth="1"/>
    <col min="7938" max="7938" width="50.140625" customWidth="1"/>
    <col min="7939" max="7939" width="0" hidden="1" customWidth="1"/>
    <col min="7940" max="7940" width="10.28515625" customWidth="1"/>
    <col min="7941" max="7941" width="12.42578125" customWidth="1"/>
    <col min="7942" max="7942" width="13.85546875" customWidth="1"/>
    <col min="8193" max="8193" width="10.28515625" customWidth="1"/>
    <col min="8194" max="8194" width="50.140625" customWidth="1"/>
    <col min="8195" max="8195" width="0" hidden="1" customWidth="1"/>
    <col min="8196" max="8196" width="10.28515625" customWidth="1"/>
    <col min="8197" max="8197" width="12.42578125" customWidth="1"/>
    <col min="8198" max="8198" width="13.85546875" customWidth="1"/>
    <col min="8449" max="8449" width="10.28515625" customWidth="1"/>
    <col min="8450" max="8450" width="50.140625" customWidth="1"/>
    <col min="8451" max="8451" width="0" hidden="1" customWidth="1"/>
    <col min="8452" max="8452" width="10.28515625" customWidth="1"/>
    <col min="8453" max="8453" width="12.42578125" customWidth="1"/>
    <col min="8454" max="8454" width="13.85546875" customWidth="1"/>
    <col min="8705" max="8705" width="10.28515625" customWidth="1"/>
    <col min="8706" max="8706" width="50.140625" customWidth="1"/>
    <col min="8707" max="8707" width="0" hidden="1" customWidth="1"/>
    <col min="8708" max="8708" width="10.28515625" customWidth="1"/>
    <col min="8709" max="8709" width="12.42578125" customWidth="1"/>
    <col min="8710" max="8710" width="13.85546875" customWidth="1"/>
    <col min="8961" max="8961" width="10.28515625" customWidth="1"/>
    <col min="8962" max="8962" width="50.140625" customWidth="1"/>
    <col min="8963" max="8963" width="0" hidden="1" customWidth="1"/>
    <col min="8964" max="8964" width="10.28515625" customWidth="1"/>
    <col min="8965" max="8965" width="12.42578125" customWidth="1"/>
    <col min="8966" max="8966" width="13.85546875" customWidth="1"/>
    <col min="9217" max="9217" width="10.28515625" customWidth="1"/>
    <col min="9218" max="9218" width="50.140625" customWidth="1"/>
    <col min="9219" max="9219" width="0" hidden="1" customWidth="1"/>
    <col min="9220" max="9220" width="10.28515625" customWidth="1"/>
    <col min="9221" max="9221" width="12.42578125" customWidth="1"/>
    <col min="9222" max="9222" width="13.85546875" customWidth="1"/>
    <col min="9473" max="9473" width="10.28515625" customWidth="1"/>
    <col min="9474" max="9474" width="50.140625" customWidth="1"/>
    <col min="9475" max="9475" width="0" hidden="1" customWidth="1"/>
    <col min="9476" max="9476" width="10.28515625" customWidth="1"/>
    <col min="9477" max="9477" width="12.42578125" customWidth="1"/>
    <col min="9478" max="9478" width="13.85546875" customWidth="1"/>
    <col min="9729" max="9729" width="10.28515625" customWidth="1"/>
    <col min="9730" max="9730" width="50.140625" customWidth="1"/>
    <col min="9731" max="9731" width="0" hidden="1" customWidth="1"/>
    <col min="9732" max="9732" width="10.28515625" customWidth="1"/>
    <col min="9733" max="9733" width="12.42578125" customWidth="1"/>
    <col min="9734" max="9734" width="13.85546875" customWidth="1"/>
    <col min="9985" max="9985" width="10.28515625" customWidth="1"/>
    <col min="9986" max="9986" width="50.140625" customWidth="1"/>
    <col min="9987" max="9987" width="0" hidden="1" customWidth="1"/>
    <col min="9988" max="9988" width="10.28515625" customWidth="1"/>
    <col min="9989" max="9989" width="12.42578125" customWidth="1"/>
    <col min="9990" max="9990" width="13.85546875" customWidth="1"/>
    <col min="10241" max="10241" width="10.28515625" customWidth="1"/>
    <col min="10242" max="10242" width="50.140625" customWidth="1"/>
    <col min="10243" max="10243" width="0" hidden="1" customWidth="1"/>
    <col min="10244" max="10244" width="10.28515625" customWidth="1"/>
    <col min="10245" max="10245" width="12.42578125" customWidth="1"/>
    <col min="10246" max="10246" width="13.85546875" customWidth="1"/>
    <col min="10497" max="10497" width="10.28515625" customWidth="1"/>
    <col min="10498" max="10498" width="50.140625" customWidth="1"/>
    <col min="10499" max="10499" width="0" hidden="1" customWidth="1"/>
    <col min="10500" max="10500" width="10.28515625" customWidth="1"/>
    <col min="10501" max="10501" width="12.42578125" customWidth="1"/>
    <col min="10502" max="10502" width="13.85546875" customWidth="1"/>
    <col min="10753" max="10753" width="10.28515625" customWidth="1"/>
    <col min="10754" max="10754" width="50.140625" customWidth="1"/>
    <col min="10755" max="10755" width="0" hidden="1" customWidth="1"/>
    <col min="10756" max="10756" width="10.28515625" customWidth="1"/>
    <col min="10757" max="10757" width="12.42578125" customWidth="1"/>
    <col min="10758" max="10758" width="13.85546875" customWidth="1"/>
    <col min="11009" max="11009" width="10.28515625" customWidth="1"/>
    <col min="11010" max="11010" width="50.140625" customWidth="1"/>
    <col min="11011" max="11011" width="0" hidden="1" customWidth="1"/>
    <col min="11012" max="11012" width="10.28515625" customWidth="1"/>
    <col min="11013" max="11013" width="12.42578125" customWidth="1"/>
    <col min="11014" max="11014" width="13.85546875" customWidth="1"/>
    <col min="11265" max="11265" width="10.28515625" customWidth="1"/>
    <col min="11266" max="11266" width="50.140625" customWidth="1"/>
    <col min="11267" max="11267" width="0" hidden="1" customWidth="1"/>
    <col min="11268" max="11268" width="10.28515625" customWidth="1"/>
    <col min="11269" max="11269" width="12.42578125" customWidth="1"/>
    <col min="11270" max="11270" width="13.85546875" customWidth="1"/>
    <col min="11521" max="11521" width="10.28515625" customWidth="1"/>
    <col min="11522" max="11522" width="50.140625" customWidth="1"/>
    <col min="11523" max="11523" width="0" hidden="1" customWidth="1"/>
    <col min="11524" max="11524" width="10.28515625" customWidth="1"/>
    <col min="11525" max="11525" width="12.42578125" customWidth="1"/>
    <col min="11526" max="11526" width="13.85546875" customWidth="1"/>
    <col min="11777" max="11777" width="10.28515625" customWidth="1"/>
    <col min="11778" max="11778" width="50.140625" customWidth="1"/>
    <col min="11779" max="11779" width="0" hidden="1" customWidth="1"/>
    <col min="11780" max="11780" width="10.28515625" customWidth="1"/>
    <col min="11781" max="11781" width="12.42578125" customWidth="1"/>
    <col min="11782" max="11782" width="13.85546875" customWidth="1"/>
    <col min="12033" max="12033" width="10.28515625" customWidth="1"/>
    <col min="12034" max="12034" width="50.140625" customWidth="1"/>
    <col min="12035" max="12035" width="0" hidden="1" customWidth="1"/>
    <col min="12036" max="12036" width="10.28515625" customWidth="1"/>
    <col min="12037" max="12037" width="12.42578125" customWidth="1"/>
    <col min="12038" max="12038" width="13.85546875" customWidth="1"/>
    <col min="12289" max="12289" width="10.28515625" customWidth="1"/>
    <col min="12290" max="12290" width="50.140625" customWidth="1"/>
    <col min="12291" max="12291" width="0" hidden="1" customWidth="1"/>
    <col min="12292" max="12292" width="10.28515625" customWidth="1"/>
    <col min="12293" max="12293" width="12.42578125" customWidth="1"/>
    <col min="12294" max="12294" width="13.85546875" customWidth="1"/>
    <col min="12545" max="12545" width="10.28515625" customWidth="1"/>
    <col min="12546" max="12546" width="50.140625" customWidth="1"/>
    <col min="12547" max="12547" width="0" hidden="1" customWidth="1"/>
    <col min="12548" max="12548" width="10.28515625" customWidth="1"/>
    <col min="12549" max="12549" width="12.42578125" customWidth="1"/>
    <col min="12550" max="12550" width="13.85546875" customWidth="1"/>
    <col min="12801" max="12801" width="10.28515625" customWidth="1"/>
    <col min="12802" max="12802" width="50.140625" customWidth="1"/>
    <col min="12803" max="12803" width="0" hidden="1" customWidth="1"/>
    <col min="12804" max="12804" width="10.28515625" customWidth="1"/>
    <col min="12805" max="12805" width="12.42578125" customWidth="1"/>
    <col min="12806" max="12806" width="13.85546875" customWidth="1"/>
    <col min="13057" max="13057" width="10.28515625" customWidth="1"/>
    <col min="13058" max="13058" width="50.140625" customWidth="1"/>
    <col min="13059" max="13059" width="0" hidden="1" customWidth="1"/>
    <col min="13060" max="13060" width="10.28515625" customWidth="1"/>
    <col min="13061" max="13061" width="12.42578125" customWidth="1"/>
    <col min="13062" max="13062" width="13.85546875" customWidth="1"/>
    <col min="13313" max="13313" width="10.28515625" customWidth="1"/>
    <col min="13314" max="13314" width="50.140625" customWidth="1"/>
    <col min="13315" max="13315" width="0" hidden="1" customWidth="1"/>
    <col min="13316" max="13316" width="10.28515625" customWidth="1"/>
    <col min="13317" max="13317" width="12.42578125" customWidth="1"/>
    <col min="13318" max="13318" width="13.85546875" customWidth="1"/>
    <col min="13569" max="13569" width="10.28515625" customWidth="1"/>
    <col min="13570" max="13570" width="50.140625" customWidth="1"/>
    <col min="13571" max="13571" width="0" hidden="1" customWidth="1"/>
    <col min="13572" max="13572" width="10.28515625" customWidth="1"/>
    <col min="13573" max="13573" width="12.42578125" customWidth="1"/>
    <col min="13574" max="13574" width="13.85546875" customWidth="1"/>
    <col min="13825" max="13825" width="10.28515625" customWidth="1"/>
    <col min="13826" max="13826" width="50.140625" customWidth="1"/>
    <col min="13827" max="13827" width="0" hidden="1" customWidth="1"/>
    <col min="13828" max="13828" width="10.28515625" customWidth="1"/>
    <col min="13829" max="13829" width="12.42578125" customWidth="1"/>
    <col min="13830" max="13830" width="13.85546875" customWidth="1"/>
    <col min="14081" max="14081" width="10.28515625" customWidth="1"/>
    <col min="14082" max="14082" width="50.140625" customWidth="1"/>
    <col min="14083" max="14083" width="0" hidden="1" customWidth="1"/>
    <col min="14084" max="14084" width="10.28515625" customWidth="1"/>
    <col min="14085" max="14085" width="12.42578125" customWidth="1"/>
    <col min="14086" max="14086" width="13.85546875" customWidth="1"/>
    <col min="14337" max="14337" width="10.28515625" customWidth="1"/>
    <col min="14338" max="14338" width="50.140625" customWidth="1"/>
    <col min="14339" max="14339" width="0" hidden="1" customWidth="1"/>
    <col min="14340" max="14340" width="10.28515625" customWidth="1"/>
    <col min="14341" max="14341" width="12.42578125" customWidth="1"/>
    <col min="14342" max="14342" width="13.85546875" customWidth="1"/>
    <col min="14593" max="14593" width="10.28515625" customWidth="1"/>
    <col min="14594" max="14594" width="50.140625" customWidth="1"/>
    <col min="14595" max="14595" width="0" hidden="1" customWidth="1"/>
    <col min="14596" max="14596" width="10.28515625" customWidth="1"/>
    <col min="14597" max="14597" width="12.42578125" customWidth="1"/>
    <col min="14598" max="14598" width="13.85546875" customWidth="1"/>
    <col min="14849" max="14849" width="10.28515625" customWidth="1"/>
    <col min="14850" max="14850" width="50.140625" customWidth="1"/>
    <col min="14851" max="14851" width="0" hidden="1" customWidth="1"/>
    <col min="14852" max="14852" width="10.28515625" customWidth="1"/>
    <col min="14853" max="14853" width="12.42578125" customWidth="1"/>
    <col min="14854" max="14854" width="13.85546875" customWidth="1"/>
    <col min="15105" max="15105" width="10.28515625" customWidth="1"/>
    <col min="15106" max="15106" width="50.140625" customWidth="1"/>
    <col min="15107" max="15107" width="0" hidden="1" customWidth="1"/>
    <col min="15108" max="15108" width="10.28515625" customWidth="1"/>
    <col min="15109" max="15109" width="12.42578125" customWidth="1"/>
    <col min="15110" max="15110" width="13.85546875" customWidth="1"/>
    <col min="15361" max="15361" width="10.28515625" customWidth="1"/>
    <col min="15362" max="15362" width="50.140625" customWidth="1"/>
    <col min="15363" max="15363" width="0" hidden="1" customWidth="1"/>
    <col min="15364" max="15364" width="10.28515625" customWidth="1"/>
    <col min="15365" max="15365" width="12.42578125" customWidth="1"/>
    <col min="15366" max="15366" width="13.85546875" customWidth="1"/>
    <col min="15617" max="15617" width="10.28515625" customWidth="1"/>
    <col min="15618" max="15618" width="50.140625" customWidth="1"/>
    <col min="15619" max="15619" width="0" hidden="1" customWidth="1"/>
    <col min="15620" max="15620" width="10.28515625" customWidth="1"/>
    <col min="15621" max="15621" width="12.42578125" customWidth="1"/>
    <col min="15622" max="15622" width="13.85546875" customWidth="1"/>
    <col min="15873" max="15873" width="10.28515625" customWidth="1"/>
    <col min="15874" max="15874" width="50.140625" customWidth="1"/>
    <col min="15875" max="15875" width="0" hidden="1" customWidth="1"/>
    <col min="15876" max="15876" width="10.28515625" customWidth="1"/>
    <col min="15877" max="15877" width="12.42578125" customWidth="1"/>
    <col min="15878" max="15878" width="13.85546875" customWidth="1"/>
    <col min="16129" max="16129" width="10.28515625" customWidth="1"/>
    <col min="16130" max="16130" width="50.140625" customWidth="1"/>
    <col min="16131" max="16131" width="0" hidden="1" customWidth="1"/>
    <col min="16132" max="16132" width="10.28515625" customWidth="1"/>
    <col min="16133" max="16133" width="12.42578125" customWidth="1"/>
    <col min="16134" max="16134" width="13.85546875" customWidth="1"/>
  </cols>
  <sheetData>
    <row r="1" spans="1:6" ht="15.75" hidden="1" x14ac:dyDescent="0.25">
      <c r="A1" s="152"/>
      <c r="B1" s="152"/>
      <c r="C1" s="1"/>
      <c r="D1" s="152"/>
      <c r="E1" s="152"/>
      <c r="F1" s="152"/>
    </row>
    <row r="2" spans="1:6" ht="15.75" x14ac:dyDescent="0.25">
      <c r="A2" s="152"/>
      <c r="B2" s="152"/>
      <c r="C2" s="1"/>
      <c r="D2" s="152"/>
      <c r="E2" s="152"/>
      <c r="F2" s="8" t="s">
        <v>134</v>
      </c>
    </row>
    <row r="3" spans="1:6" ht="15.75" x14ac:dyDescent="0.25">
      <c r="A3" s="152"/>
      <c r="B3" s="152"/>
      <c r="C3" s="1"/>
      <c r="D3" s="152"/>
      <c r="E3" s="152"/>
      <c r="F3" s="8" t="s">
        <v>1</v>
      </c>
    </row>
    <row r="4" spans="1:6" ht="15.75" x14ac:dyDescent="0.25">
      <c r="A4" s="152"/>
      <c r="B4" s="152"/>
      <c r="C4" s="1"/>
      <c r="D4" s="152"/>
      <c r="E4" s="152"/>
      <c r="F4" s="8" t="s">
        <v>2</v>
      </c>
    </row>
    <row r="5" spans="1:6" ht="15.75" x14ac:dyDescent="0.25">
      <c r="A5" s="152"/>
      <c r="B5" s="152"/>
      <c r="C5" s="1"/>
      <c r="D5" s="152"/>
      <c r="E5" s="152"/>
      <c r="F5" s="153"/>
    </row>
    <row r="6" spans="1:6" ht="15.75" x14ac:dyDescent="0.25">
      <c r="A6" s="152"/>
      <c r="B6" s="152"/>
      <c r="C6" s="1"/>
      <c r="D6" s="152"/>
      <c r="E6" s="152"/>
      <c r="F6" s="153"/>
    </row>
    <row r="7" spans="1:6" ht="18.75" x14ac:dyDescent="0.3">
      <c r="A7" s="152"/>
      <c r="B7" s="152"/>
      <c r="C7" s="1"/>
      <c r="D7" s="152"/>
      <c r="E7" s="152"/>
      <c r="F7" s="10" t="s">
        <v>3</v>
      </c>
    </row>
    <row r="8" spans="1:6" ht="18.75" x14ac:dyDescent="0.3">
      <c r="A8" s="152"/>
      <c r="B8" s="152"/>
      <c r="C8" s="1"/>
      <c r="D8" s="152"/>
      <c r="E8" s="152"/>
      <c r="F8" s="12" t="s">
        <v>135</v>
      </c>
    </row>
    <row r="9" spans="1:6" ht="18.75" x14ac:dyDescent="0.3">
      <c r="A9" s="152"/>
      <c r="B9" s="152"/>
      <c r="C9" s="1"/>
      <c r="D9" s="152"/>
      <c r="E9" s="152"/>
      <c r="F9" s="12" t="s">
        <v>5</v>
      </c>
    </row>
    <row r="10" spans="1:6" ht="18.75" x14ac:dyDescent="0.3">
      <c r="A10" s="152"/>
      <c r="B10" s="152"/>
      <c r="C10" s="1"/>
      <c r="D10" s="152"/>
      <c r="E10" s="152"/>
      <c r="F10" s="12"/>
    </row>
    <row r="11" spans="1:6" ht="18.75" x14ac:dyDescent="0.3">
      <c r="A11" s="152"/>
      <c r="B11" s="152"/>
      <c r="C11" s="1"/>
      <c r="D11" s="152"/>
      <c r="E11" s="152"/>
      <c r="F11" s="12" t="s">
        <v>6</v>
      </c>
    </row>
    <row r="12" spans="1:6" ht="18.75" x14ac:dyDescent="0.25">
      <c r="A12" s="152"/>
      <c r="B12" s="152"/>
      <c r="C12" s="1"/>
      <c r="D12" s="152"/>
      <c r="E12" s="152"/>
      <c r="F12" s="14" t="s">
        <v>7</v>
      </c>
    </row>
    <row r="13" spans="1:6" ht="18.75" x14ac:dyDescent="0.25">
      <c r="A13" s="152"/>
      <c r="B13" s="152"/>
      <c r="C13" s="1"/>
      <c r="D13" s="152"/>
      <c r="E13" s="152"/>
      <c r="F13" s="14" t="s">
        <v>8</v>
      </c>
    </row>
    <row r="14" spans="1:6" ht="15.75" hidden="1" x14ac:dyDescent="0.25">
      <c r="A14" s="152"/>
      <c r="B14" s="152"/>
      <c r="C14" s="1"/>
      <c r="D14" s="152"/>
      <c r="E14" s="152"/>
      <c r="F14" s="152"/>
    </row>
    <row r="15" spans="1:6" ht="15.75" hidden="1" x14ac:dyDescent="0.25">
      <c r="A15" s="152"/>
      <c r="B15" s="152"/>
      <c r="C15" s="1"/>
      <c r="D15" s="152"/>
      <c r="E15" s="152"/>
      <c r="F15" s="152"/>
    </row>
    <row r="16" spans="1:6" s="155" customFormat="1" ht="44.25" customHeight="1" x14ac:dyDescent="0.3">
      <c r="A16" s="154" t="s">
        <v>136</v>
      </c>
      <c r="B16" s="154"/>
      <c r="C16" s="154"/>
      <c r="D16" s="154"/>
      <c r="E16" s="154"/>
      <c r="F16" s="154"/>
    </row>
    <row r="17" spans="1:6" s="155" customFormat="1" ht="30" customHeight="1" x14ac:dyDescent="0.25">
      <c r="A17" s="156"/>
      <c r="B17" s="156"/>
      <c r="C17" s="9"/>
      <c r="D17" s="156"/>
      <c r="E17" s="156"/>
      <c r="F17" s="156"/>
    </row>
    <row r="18" spans="1:6" ht="16.5" thickBot="1" x14ac:dyDescent="0.3">
      <c r="A18" s="157"/>
      <c r="B18" s="152"/>
      <c r="C18" s="1"/>
      <c r="D18" s="158" t="s">
        <v>11</v>
      </c>
      <c r="E18" s="158"/>
      <c r="F18" s="152"/>
    </row>
    <row r="19" spans="1:6" ht="48" customHeight="1" thickBot="1" x14ac:dyDescent="0.3">
      <c r="A19" s="159" t="s">
        <v>137</v>
      </c>
      <c r="B19" s="159" t="s">
        <v>138</v>
      </c>
      <c r="C19" s="160" t="s">
        <v>139</v>
      </c>
      <c r="D19" s="161" t="s">
        <v>140</v>
      </c>
      <c r="E19" s="162"/>
      <c r="F19" s="159" t="s">
        <v>141</v>
      </c>
    </row>
    <row r="20" spans="1:6" ht="48" customHeight="1" thickBot="1" x14ac:dyDescent="0.3">
      <c r="A20" s="163"/>
      <c r="B20" s="164"/>
      <c r="C20" s="165"/>
      <c r="D20" s="166" t="s">
        <v>142</v>
      </c>
      <c r="E20" s="167" t="s">
        <v>143</v>
      </c>
      <c r="F20" s="164"/>
    </row>
    <row r="21" spans="1:6" ht="15.75" x14ac:dyDescent="0.25">
      <c r="A21" s="168">
        <v>1</v>
      </c>
      <c r="B21" s="169" t="s">
        <v>144</v>
      </c>
      <c r="C21" s="170">
        <f>C22+C29+C33</f>
        <v>162.80930884851759</v>
      </c>
      <c r="D21" s="171">
        <v>168.38</v>
      </c>
      <c r="E21" s="172">
        <v>295.46218775999978</v>
      </c>
      <c r="F21" s="173"/>
    </row>
    <row r="22" spans="1:6" ht="15.75" x14ac:dyDescent="0.25">
      <c r="A22" s="174" t="s">
        <v>23</v>
      </c>
      <c r="B22" s="175" t="s">
        <v>145</v>
      </c>
      <c r="C22" s="176">
        <f>C23+C24+C25</f>
        <v>29.558155560000003</v>
      </c>
      <c r="D22" s="177">
        <v>46.28</v>
      </c>
      <c r="E22" s="178">
        <v>144.24374788</v>
      </c>
      <c r="F22" s="179"/>
    </row>
    <row r="23" spans="1:6" ht="15.75" x14ac:dyDescent="0.25">
      <c r="A23" s="174" t="s">
        <v>146</v>
      </c>
      <c r="B23" s="175" t="s">
        <v>147</v>
      </c>
      <c r="C23" s="180">
        <f>'[1]4.1. (2)'!C68</f>
        <v>0</v>
      </c>
      <c r="D23" s="177">
        <v>0</v>
      </c>
      <c r="E23" s="179">
        <v>0</v>
      </c>
      <c r="F23" s="179"/>
    </row>
    <row r="24" spans="1:6" ht="15.75" x14ac:dyDescent="0.25">
      <c r="A24" s="174" t="s">
        <v>148</v>
      </c>
      <c r="B24" s="175" t="s">
        <v>149</v>
      </c>
      <c r="C24" s="176"/>
      <c r="D24" s="177"/>
      <c r="E24" s="178"/>
      <c r="F24" s="179"/>
    </row>
    <row r="25" spans="1:6" ht="31.5" x14ac:dyDescent="0.25">
      <c r="A25" s="174" t="s">
        <v>150</v>
      </c>
      <c r="B25" s="175" t="s">
        <v>151</v>
      </c>
      <c r="C25" s="180">
        <f>C26+C27</f>
        <v>29.558155560000003</v>
      </c>
      <c r="D25" s="177">
        <v>46.28</v>
      </c>
      <c r="E25" s="179">
        <v>144.24374788</v>
      </c>
      <c r="F25" s="179"/>
    </row>
    <row r="26" spans="1:6" ht="31.5" x14ac:dyDescent="0.25">
      <c r="A26" s="174" t="s">
        <v>152</v>
      </c>
      <c r="B26" s="175" t="s">
        <v>153</v>
      </c>
      <c r="C26" s="180"/>
      <c r="D26" s="177"/>
      <c r="E26" s="179"/>
      <c r="F26" s="179"/>
    </row>
    <row r="27" spans="1:6" ht="31.5" x14ac:dyDescent="0.25">
      <c r="A27" s="174" t="s">
        <v>154</v>
      </c>
      <c r="B27" s="175" t="s">
        <v>155</v>
      </c>
      <c r="C27" s="180">
        <f>[104]Лист1!$E$20/1000+[104]Лист1!$E$21/1000+[104]Лист1!$E$29/1000</f>
        <v>29.558155560000003</v>
      </c>
      <c r="D27" s="177">
        <v>46.28</v>
      </c>
      <c r="E27" s="179">
        <v>144.24374788</v>
      </c>
      <c r="F27" s="179"/>
    </row>
    <row r="28" spans="1:6" ht="15.75" x14ac:dyDescent="0.25">
      <c r="A28" s="174" t="s">
        <v>156</v>
      </c>
      <c r="B28" s="175" t="s">
        <v>157</v>
      </c>
      <c r="C28" s="180"/>
      <c r="D28" s="177"/>
      <c r="E28" s="179"/>
      <c r="F28" s="179"/>
    </row>
    <row r="29" spans="1:6" ht="15.75" x14ac:dyDescent="0.25">
      <c r="A29" s="174" t="s">
        <v>32</v>
      </c>
      <c r="B29" s="175" t="s">
        <v>158</v>
      </c>
      <c r="C29" s="180">
        <f>C30+C31</f>
        <v>115.15461999999999</v>
      </c>
      <c r="D29" s="177">
        <v>122.1</v>
      </c>
      <c r="E29" s="179">
        <v>151.21843987999975</v>
      </c>
      <c r="F29" s="179"/>
    </row>
    <row r="30" spans="1:6" ht="15.75" x14ac:dyDescent="0.25">
      <c r="A30" s="174" t="s">
        <v>159</v>
      </c>
      <c r="B30" s="175" t="s">
        <v>160</v>
      </c>
      <c r="C30" s="180">
        <f>'[1]4.1. (2)'!C99</f>
        <v>115.15461999999999</v>
      </c>
      <c r="D30" s="177">
        <v>122.1</v>
      </c>
      <c r="E30" s="179">
        <v>151.21843987999975</v>
      </c>
      <c r="F30" s="179"/>
    </row>
    <row r="31" spans="1:6" ht="15.75" x14ac:dyDescent="0.25">
      <c r="A31" s="174" t="s">
        <v>161</v>
      </c>
      <c r="B31" s="175" t="s">
        <v>162</v>
      </c>
      <c r="C31" s="180"/>
      <c r="D31" s="177">
        <v>0</v>
      </c>
      <c r="E31" s="179"/>
      <c r="F31" s="179"/>
    </row>
    <row r="32" spans="1:6" ht="15.75" x14ac:dyDescent="0.25">
      <c r="A32" s="174" t="s">
        <v>163</v>
      </c>
      <c r="B32" s="175" t="s">
        <v>164</v>
      </c>
      <c r="C32" s="180"/>
      <c r="D32" s="177"/>
      <c r="E32" s="179"/>
      <c r="F32" s="179"/>
    </row>
    <row r="33" spans="1:6" ht="15.75" x14ac:dyDescent="0.25">
      <c r="A33" s="174" t="s">
        <v>40</v>
      </c>
      <c r="B33" s="175" t="s">
        <v>165</v>
      </c>
      <c r="C33" s="180">
        <f>C89+C80</f>
        <v>18.096533288517577</v>
      </c>
      <c r="D33" s="177"/>
      <c r="E33" s="179"/>
      <c r="F33" s="179"/>
    </row>
    <row r="34" spans="1:6" ht="15.75" x14ac:dyDescent="0.25">
      <c r="A34" s="174" t="s">
        <v>166</v>
      </c>
      <c r="B34" s="175" t="s">
        <v>167</v>
      </c>
      <c r="C34" s="180">
        <f>C35</f>
        <v>0</v>
      </c>
      <c r="D34" s="177">
        <v>0</v>
      </c>
      <c r="E34" s="179">
        <v>0</v>
      </c>
      <c r="F34" s="179"/>
    </row>
    <row r="35" spans="1:6" ht="15.75" x14ac:dyDescent="0.25">
      <c r="A35" s="174" t="s">
        <v>168</v>
      </c>
      <c r="B35" s="175" t="s">
        <v>169</v>
      </c>
      <c r="C35" s="180"/>
      <c r="D35" s="177"/>
      <c r="E35" s="179"/>
      <c r="F35" s="179"/>
    </row>
    <row r="36" spans="1:6" ht="15.75" x14ac:dyDescent="0.25">
      <c r="A36" s="174" t="s">
        <v>170</v>
      </c>
      <c r="B36" s="175" t="s">
        <v>171</v>
      </c>
      <c r="C36" s="180"/>
      <c r="D36" s="177"/>
      <c r="E36" s="179"/>
      <c r="F36" s="179"/>
    </row>
    <row r="37" spans="1:6" ht="15.75" x14ac:dyDescent="0.25">
      <c r="A37" s="174" t="s">
        <v>42</v>
      </c>
      <c r="B37" s="175" t="s">
        <v>172</v>
      </c>
      <c r="C37" s="176">
        <f>C38+C39+C40+C41+C42+C43+C44</f>
        <v>0</v>
      </c>
      <c r="D37" s="177">
        <v>0</v>
      </c>
      <c r="E37" s="178">
        <v>0</v>
      </c>
      <c r="F37" s="179"/>
    </row>
    <row r="38" spans="1:6" ht="15.75" x14ac:dyDescent="0.25">
      <c r="A38" s="174" t="s">
        <v>74</v>
      </c>
      <c r="B38" s="175" t="s">
        <v>173</v>
      </c>
      <c r="C38" s="180">
        <f>'[1]4.1. (2)'!C85</f>
        <v>0</v>
      </c>
      <c r="D38" s="177">
        <v>0</v>
      </c>
      <c r="E38" s="179">
        <v>0</v>
      </c>
      <c r="F38" s="179"/>
    </row>
    <row r="39" spans="1:6" ht="15.75" x14ac:dyDescent="0.25">
      <c r="A39" s="174" t="s">
        <v>174</v>
      </c>
      <c r="B39" s="175" t="s">
        <v>175</v>
      </c>
      <c r="C39" s="176"/>
      <c r="D39" s="177"/>
      <c r="E39" s="178"/>
      <c r="F39" s="179"/>
    </row>
    <row r="40" spans="1:6" ht="15.75" x14ac:dyDescent="0.25">
      <c r="A40" s="181" t="s">
        <v>176</v>
      </c>
      <c r="B40" s="175" t="s">
        <v>177</v>
      </c>
      <c r="C40" s="176"/>
      <c r="D40" s="177"/>
      <c r="E40" s="178"/>
      <c r="F40" s="179"/>
    </row>
    <row r="41" spans="1:6" ht="15.75" x14ac:dyDescent="0.25">
      <c r="A41" s="181" t="s">
        <v>178</v>
      </c>
      <c r="B41" s="175" t="s">
        <v>179</v>
      </c>
      <c r="C41" s="176"/>
      <c r="D41" s="177"/>
      <c r="E41" s="178"/>
      <c r="F41" s="179"/>
    </row>
    <row r="42" spans="1:6" ht="15.75" x14ac:dyDescent="0.25">
      <c r="A42" s="174" t="s">
        <v>180</v>
      </c>
      <c r="B42" s="175" t="s">
        <v>181</v>
      </c>
      <c r="C42" s="176"/>
      <c r="D42" s="177"/>
      <c r="E42" s="178"/>
      <c r="F42" s="179"/>
    </row>
    <row r="43" spans="1:6" ht="15.75" x14ac:dyDescent="0.25">
      <c r="A43" s="182" t="s">
        <v>182</v>
      </c>
      <c r="B43" s="183" t="s">
        <v>183</v>
      </c>
      <c r="C43" s="184"/>
      <c r="D43" s="185"/>
      <c r="E43" s="186"/>
      <c r="F43" s="187"/>
    </row>
    <row r="44" spans="1:6" ht="16.5" thickBot="1" x14ac:dyDescent="0.3">
      <c r="A44" s="182" t="s">
        <v>184</v>
      </c>
      <c r="B44" s="188" t="s">
        <v>185</v>
      </c>
      <c r="C44" s="184"/>
      <c r="D44" s="185">
        <v>0</v>
      </c>
      <c r="E44" s="186"/>
      <c r="F44" s="187"/>
    </row>
    <row r="45" spans="1:6" ht="16.5" customHeight="1" x14ac:dyDescent="0.25">
      <c r="A45" s="189"/>
      <c r="B45" s="190" t="s">
        <v>186</v>
      </c>
      <c r="C45" s="191">
        <f>C21+C37</f>
        <v>162.80930884851759</v>
      </c>
      <c r="D45" s="191">
        <v>168.38</v>
      </c>
      <c r="E45" s="192">
        <v>295.46218775999978</v>
      </c>
      <c r="F45" s="193"/>
    </row>
    <row r="46" spans="1:6" ht="16.5" customHeight="1" x14ac:dyDescent="0.25">
      <c r="A46" s="194"/>
      <c r="B46" s="195" t="s">
        <v>187</v>
      </c>
      <c r="C46" s="196"/>
      <c r="D46" s="196"/>
      <c r="E46" s="197"/>
      <c r="F46" s="198"/>
    </row>
    <row r="47" spans="1:6" ht="16.5" customHeight="1" x14ac:dyDescent="0.25">
      <c r="A47" s="194"/>
      <c r="B47" s="199" t="s">
        <v>188</v>
      </c>
      <c r="C47" s="196"/>
      <c r="D47" s="196"/>
      <c r="E47" s="197"/>
      <c r="F47" s="198"/>
    </row>
    <row r="48" spans="1:6" ht="16.5" customHeight="1" thickBot="1" x14ac:dyDescent="0.3">
      <c r="A48" s="200"/>
      <c r="B48" s="201" t="s">
        <v>189</v>
      </c>
      <c r="C48" s="202"/>
      <c r="D48" s="202"/>
      <c r="E48" s="203"/>
      <c r="F48" s="204"/>
    </row>
    <row r="49" spans="1:14" ht="16.5" customHeight="1" x14ac:dyDescent="0.25">
      <c r="A49" s="205"/>
      <c r="B49" s="206"/>
      <c r="C49" s="149"/>
      <c r="D49" s="149"/>
      <c r="E49" s="149"/>
      <c r="F49" s="149"/>
      <c r="G49" s="152"/>
      <c r="H49" s="152"/>
      <c r="I49" s="152"/>
      <c r="J49" s="152"/>
      <c r="K49" s="152"/>
      <c r="L49" s="152"/>
      <c r="M49" s="152"/>
      <c r="N49" s="152"/>
    </row>
    <row r="50" spans="1:14" ht="15.75" x14ac:dyDescent="0.25">
      <c r="A50" s="207" t="s">
        <v>190</v>
      </c>
      <c r="B50" s="207"/>
      <c r="C50" s="207"/>
      <c r="D50" s="207"/>
      <c r="E50" s="207"/>
      <c r="F50" s="207"/>
      <c r="G50" s="152"/>
      <c r="H50" s="208"/>
      <c r="I50" s="208"/>
      <c r="J50" s="208"/>
      <c r="K50" s="208"/>
      <c r="L50" s="208"/>
      <c r="M50" s="152"/>
      <c r="N50" s="208"/>
    </row>
    <row r="51" spans="1:14" ht="15.75" x14ac:dyDescent="0.25">
      <c r="A51" s="205"/>
      <c r="B51" s="152"/>
      <c r="C51" s="1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 ht="15.75" x14ac:dyDescent="0.25">
      <c r="A52" s="207"/>
      <c r="B52" s="209"/>
      <c r="C52" s="209"/>
      <c r="D52" s="209"/>
      <c r="E52" s="209"/>
      <c r="F52" s="209"/>
      <c r="G52" s="152"/>
      <c r="H52" s="152"/>
      <c r="I52" s="152"/>
      <c r="J52" s="152"/>
      <c r="K52" s="152"/>
      <c r="L52" s="152"/>
      <c r="M52" s="152"/>
      <c r="N52" s="152"/>
    </row>
    <row r="53" spans="1:14" ht="15.75" x14ac:dyDescent="0.25">
      <c r="A53" s="210"/>
      <c r="B53" s="210"/>
      <c r="C53" s="211"/>
      <c r="D53" s="210"/>
      <c r="E53" s="210"/>
      <c r="F53" s="210"/>
      <c r="G53" s="152"/>
      <c r="H53" s="152"/>
      <c r="I53" s="152"/>
      <c r="J53" s="152"/>
      <c r="K53" s="152"/>
      <c r="L53" s="152"/>
      <c r="M53" s="152"/>
      <c r="N53" s="152"/>
    </row>
    <row r="54" spans="1:14" ht="15.75" x14ac:dyDescent="0.25">
      <c r="A54" s="205"/>
      <c r="B54" s="152"/>
      <c r="C54" s="1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 ht="15.75" hidden="1" x14ac:dyDescent="0.25">
      <c r="A55" s="212"/>
      <c r="B55" s="152" t="s">
        <v>191</v>
      </c>
      <c r="C55" s="213" t="s">
        <v>192</v>
      </c>
      <c r="D55" s="214" t="s">
        <v>193</v>
      </c>
      <c r="E55" s="214" t="s">
        <v>194</v>
      </c>
      <c r="F55" s="214" t="s">
        <v>195</v>
      </c>
      <c r="G55" s="152"/>
      <c r="H55" s="152"/>
      <c r="I55" s="152"/>
      <c r="J55" s="152"/>
      <c r="K55" s="152"/>
      <c r="L55" s="152"/>
      <c r="M55" s="152"/>
      <c r="N55" s="152"/>
    </row>
    <row r="56" spans="1:14" ht="15.75" hidden="1" x14ac:dyDescent="0.25">
      <c r="A56" s="152"/>
      <c r="B56" s="215" t="s">
        <v>196</v>
      </c>
      <c r="C56" s="216">
        <f>SUM(C57:C64)</f>
        <v>114.59936048731988</v>
      </c>
      <c r="D56" s="217">
        <f>SUM(D57:D64)</f>
        <v>118.61200234209052</v>
      </c>
      <c r="E56" s="217">
        <f>SUM(E57:E64)</f>
        <v>122.09699999999999</v>
      </c>
      <c r="F56" s="217">
        <f>F57+F60+F63+F64+F66+F67</f>
        <v>127.23144211</v>
      </c>
      <c r="G56" s="152"/>
      <c r="H56" s="152"/>
      <c r="I56" s="152"/>
      <c r="J56" s="152"/>
      <c r="K56" s="152"/>
      <c r="L56" s="152"/>
      <c r="M56" s="152"/>
      <c r="N56" s="152"/>
    </row>
    <row r="57" spans="1:14" ht="15.75" hidden="1" x14ac:dyDescent="0.25">
      <c r="A57" s="1"/>
      <c r="B57" s="218" t="s">
        <v>197</v>
      </c>
      <c r="C57" s="219">
        <f>'[105]приложение 1.1'!Q18</f>
        <v>43.621220000000001</v>
      </c>
      <c r="D57" s="220">
        <f>'[105]приложение 1.1'!R18</f>
        <v>44.424059999999997</v>
      </c>
      <c r="E57" s="221">
        <v>20.137689999999999</v>
      </c>
      <c r="F57" s="220">
        <f>'[106]приложение 7.1 4 кв.2014 г.'!$P$19</f>
        <v>20.602929999999997</v>
      </c>
      <c r="G57" s="152"/>
      <c r="H57" s="152"/>
      <c r="I57" s="152"/>
      <c r="J57" s="152"/>
      <c r="K57" s="152"/>
      <c r="L57" s="152"/>
      <c r="M57" s="152"/>
      <c r="N57" s="152"/>
    </row>
    <row r="58" spans="1:14" ht="15.75" hidden="1" x14ac:dyDescent="0.25">
      <c r="A58" s="1"/>
      <c r="B58" s="222" t="s">
        <v>198</v>
      </c>
      <c r="C58" s="219"/>
      <c r="D58" s="220"/>
      <c r="E58" s="221"/>
      <c r="F58" s="220">
        <f>'[106]приложение 7.2 2014 год'!$K$20</f>
        <v>15.168420000000001</v>
      </c>
      <c r="G58" s="152"/>
      <c r="H58" s="152"/>
      <c r="I58" s="152"/>
      <c r="J58" s="152"/>
      <c r="K58" s="152"/>
      <c r="L58" s="152"/>
      <c r="M58" s="152"/>
      <c r="N58" s="152"/>
    </row>
    <row r="59" spans="1:14" ht="15.75" hidden="1" x14ac:dyDescent="0.25">
      <c r="A59" s="1"/>
      <c r="B59" s="222" t="s">
        <v>199</v>
      </c>
      <c r="C59" s="219"/>
      <c r="D59" s="220"/>
      <c r="E59" s="221"/>
      <c r="F59" s="220">
        <f>F57-F58</f>
        <v>5.434509999999996</v>
      </c>
      <c r="G59" s="152"/>
      <c r="H59" s="152"/>
      <c r="I59" s="152"/>
      <c r="J59" s="152"/>
      <c r="K59" s="152"/>
      <c r="L59" s="152"/>
      <c r="M59" s="152"/>
      <c r="N59" s="152"/>
    </row>
    <row r="60" spans="1:14" ht="15.75" hidden="1" x14ac:dyDescent="0.25">
      <c r="A60" s="152"/>
      <c r="B60" s="218" t="s">
        <v>200</v>
      </c>
      <c r="C60" s="219">
        <f>'[105]приложение 1.1'!Q23</f>
        <v>62.083225233082601</v>
      </c>
      <c r="D60" s="220">
        <f>'[105]приложение 1.1'!R23</f>
        <v>54.908281325141374</v>
      </c>
      <c r="E60" s="221">
        <v>95.088120000000004</v>
      </c>
      <c r="F60" s="220">
        <f>'[106]приложение 7.2 2014 год'!$H$25</f>
        <v>97.750149410000006</v>
      </c>
      <c r="G60" s="152"/>
      <c r="H60" s="152"/>
      <c r="I60" s="152"/>
      <c r="J60" s="152"/>
      <c r="K60" s="152"/>
      <c r="L60" s="152"/>
      <c r="M60" s="152"/>
      <c r="N60" s="152"/>
    </row>
    <row r="61" spans="1:14" ht="15.75" hidden="1" x14ac:dyDescent="0.25">
      <c r="A61" s="152"/>
      <c r="B61" s="222" t="s">
        <v>198</v>
      </c>
      <c r="C61" s="219"/>
      <c r="D61" s="220"/>
      <c r="E61" s="221"/>
      <c r="F61" s="220">
        <f>0.597*F60</f>
        <v>58.35683919777</v>
      </c>
      <c r="G61" s="152"/>
      <c r="H61" s="152"/>
      <c r="I61" s="152"/>
      <c r="J61" s="152"/>
      <c r="K61" s="152"/>
      <c r="L61" s="152"/>
      <c r="M61" s="152"/>
      <c r="N61" s="152"/>
    </row>
    <row r="62" spans="1:14" ht="15.75" hidden="1" x14ac:dyDescent="0.25">
      <c r="A62" s="152"/>
      <c r="B62" s="222" t="s">
        <v>199</v>
      </c>
      <c r="C62" s="219"/>
      <c r="D62" s="220"/>
      <c r="E62" s="221"/>
      <c r="F62" s="220">
        <f>F60-F61</f>
        <v>39.393310212230006</v>
      </c>
      <c r="G62" s="152"/>
      <c r="H62" s="152"/>
      <c r="I62" s="152"/>
      <c r="J62" s="152"/>
      <c r="K62" s="152"/>
      <c r="L62" s="152"/>
      <c r="M62" s="152"/>
      <c r="N62" s="152"/>
    </row>
    <row r="63" spans="1:14" ht="15.75" hidden="1" x14ac:dyDescent="0.25">
      <c r="A63" s="152"/>
      <c r="B63" s="218" t="s">
        <v>201</v>
      </c>
      <c r="C63" s="219">
        <f>'[105]приложение 1.1'!Q66</f>
        <v>0</v>
      </c>
      <c r="D63" s="219">
        <f>'[105]приложение 1.1'!R66</f>
        <v>0</v>
      </c>
      <c r="E63" s="221">
        <v>2.8</v>
      </c>
      <c r="F63" s="219">
        <f>[107]Кап.влож!$C$11/1000</f>
        <v>2.8</v>
      </c>
      <c r="G63" s="152"/>
      <c r="H63" s="152"/>
      <c r="I63" s="152"/>
      <c r="J63" s="152"/>
      <c r="K63" s="152"/>
      <c r="L63" s="152"/>
      <c r="M63" s="152"/>
      <c r="N63" s="152"/>
    </row>
    <row r="64" spans="1:14" ht="15.75" hidden="1" x14ac:dyDescent="0.25">
      <c r="A64" s="152"/>
      <c r="B64" s="218" t="s">
        <v>202</v>
      </c>
      <c r="C64" s="219">
        <f>'[105]приложение 1.1'!Q69</f>
        <v>8.8949152542372882</v>
      </c>
      <c r="D64" s="219">
        <f>'[105]приложение 1.1'!R69</f>
        <v>19.279661016949152</v>
      </c>
      <c r="E64" s="221">
        <v>4.0711899999999996</v>
      </c>
      <c r="F64" s="219">
        <f>[107]Кап.влож!$C$10/1000</f>
        <v>6.0783627000000005</v>
      </c>
      <c r="G64" s="152"/>
      <c r="H64" s="152"/>
      <c r="I64" s="152"/>
      <c r="J64" s="152"/>
      <c r="K64" s="152"/>
      <c r="L64" s="152"/>
      <c r="M64" s="152"/>
      <c r="N64" s="152"/>
    </row>
    <row r="65" spans="2:6" ht="15.75" hidden="1" x14ac:dyDescent="0.25">
      <c r="B65" s="222" t="s">
        <v>198</v>
      </c>
      <c r="C65" s="219"/>
      <c r="D65" s="219"/>
      <c r="E65" s="221"/>
      <c r="F65" s="219">
        <f>F64</f>
        <v>6.0783627000000005</v>
      </c>
    </row>
    <row r="66" spans="2:6" ht="15.75" hidden="1" x14ac:dyDescent="0.25">
      <c r="B66" s="218" t="s">
        <v>203</v>
      </c>
      <c r="C66" s="219"/>
      <c r="D66" s="219"/>
      <c r="E66" s="221"/>
      <c r="F66" s="219"/>
    </row>
    <row r="67" spans="2:6" ht="15.75" hidden="1" x14ac:dyDescent="0.25">
      <c r="B67" s="218" t="s">
        <v>204</v>
      </c>
      <c r="C67" s="219"/>
      <c r="D67" s="219"/>
      <c r="E67" s="221"/>
      <c r="F67" s="219"/>
    </row>
    <row r="68" spans="2:6" ht="15.75" hidden="1" x14ac:dyDescent="0.25">
      <c r="B68" s="223" t="s">
        <v>205</v>
      </c>
      <c r="C68" s="216">
        <f>SUM(C69:C76)</f>
        <v>127.37542577503747</v>
      </c>
      <c r="D68" s="217">
        <f>SUM(D69:D76)</f>
        <v>131.9658319636668</v>
      </c>
      <c r="E68" s="217">
        <f>SUM(E69:E76)</f>
        <v>140.44967579999999</v>
      </c>
      <c r="F68" s="217">
        <f>F69+F72+F75+F76+F78+F79</f>
        <v>142.0640940515986</v>
      </c>
    </row>
    <row r="69" spans="2:6" ht="15.75" hidden="1" x14ac:dyDescent="0.25">
      <c r="B69" s="218" t="s">
        <v>197</v>
      </c>
      <c r="C69" s="219">
        <f>C57</f>
        <v>43.621220000000001</v>
      </c>
      <c r="D69" s="220">
        <f>D57</f>
        <v>44.424059999999997</v>
      </c>
      <c r="E69" s="221">
        <f>E57</f>
        <v>20.137689999999999</v>
      </c>
      <c r="F69" s="220">
        <f>F70+F71</f>
        <v>23.333245599999998</v>
      </c>
    </row>
    <row r="70" spans="2:6" ht="15.75" hidden="1" x14ac:dyDescent="0.25">
      <c r="B70" s="222" t="s">
        <v>198</v>
      </c>
      <c r="C70" s="219"/>
      <c r="D70" s="220"/>
      <c r="E70" s="221"/>
      <c r="F70" s="220">
        <f>F58*1.18</f>
        <v>17.898735600000002</v>
      </c>
    </row>
    <row r="71" spans="2:6" ht="15.75" hidden="1" x14ac:dyDescent="0.25">
      <c r="B71" s="222" t="s">
        <v>199</v>
      </c>
      <c r="C71" s="219"/>
      <c r="D71" s="220"/>
      <c r="E71" s="221"/>
      <c r="F71" s="220">
        <f>F59</f>
        <v>5.434509999999996</v>
      </c>
    </row>
    <row r="72" spans="2:6" ht="15.75" hidden="1" x14ac:dyDescent="0.25">
      <c r="B72" s="218" t="s">
        <v>200</v>
      </c>
      <c r="C72" s="219">
        <f>C60*1.18</f>
        <v>73.258205775037467</v>
      </c>
      <c r="D72" s="220">
        <f>D60*1.18</f>
        <v>64.791771963666818</v>
      </c>
      <c r="E72" s="220">
        <f>E60*1.18</f>
        <v>112.20398159999999</v>
      </c>
      <c r="F72" s="220">
        <f>F73+F74</f>
        <v>108.2543804655986</v>
      </c>
    </row>
    <row r="73" spans="2:6" ht="15.75" hidden="1" x14ac:dyDescent="0.25">
      <c r="B73" s="222" t="s">
        <v>198</v>
      </c>
      <c r="C73" s="219"/>
      <c r="D73" s="220"/>
      <c r="E73" s="221"/>
      <c r="F73" s="220">
        <f>F61*1.18</f>
        <v>68.861070253368595</v>
      </c>
    </row>
    <row r="74" spans="2:6" ht="15.75" hidden="1" x14ac:dyDescent="0.25">
      <c r="B74" s="222" t="s">
        <v>199</v>
      </c>
      <c r="C74" s="219"/>
      <c r="D74" s="220"/>
      <c r="E74" s="221"/>
      <c r="F74" s="220">
        <f>F62</f>
        <v>39.393310212230006</v>
      </c>
    </row>
    <row r="75" spans="2:6" ht="15.75" hidden="1" x14ac:dyDescent="0.25">
      <c r="B75" s="218" t="s">
        <v>201</v>
      </c>
      <c r="C75" s="219">
        <f t="shared" ref="C75:F76" si="0">C63*1.18</f>
        <v>0</v>
      </c>
      <c r="D75" s="220">
        <f t="shared" si="0"/>
        <v>0</v>
      </c>
      <c r="E75" s="220">
        <f t="shared" si="0"/>
        <v>3.3039999999999998</v>
      </c>
      <c r="F75" s="220">
        <f t="shared" si="0"/>
        <v>3.3039999999999998</v>
      </c>
    </row>
    <row r="76" spans="2:6" ht="15.75" hidden="1" x14ac:dyDescent="0.25">
      <c r="B76" s="218" t="s">
        <v>202</v>
      </c>
      <c r="C76" s="219">
        <f t="shared" si="0"/>
        <v>10.496</v>
      </c>
      <c r="D76" s="220">
        <f t="shared" si="0"/>
        <v>22.75</v>
      </c>
      <c r="E76" s="220">
        <f t="shared" si="0"/>
        <v>4.8040041999999996</v>
      </c>
      <c r="F76" s="220">
        <f t="shared" si="0"/>
        <v>7.172467986</v>
      </c>
    </row>
    <row r="77" spans="2:6" ht="15.75" hidden="1" x14ac:dyDescent="0.25">
      <c r="B77" s="222" t="s">
        <v>198</v>
      </c>
      <c r="C77" s="219"/>
      <c r="D77" s="220"/>
      <c r="E77" s="221"/>
      <c r="F77" s="220">
        <f>F76</f>
        <v>7.172467986</v>
      </c>
    </row>
    <row r="78" spans="2:6" ht="15.75" hidden="1" x14ac:dyDescent="0.25">
      <c r="B78" s="218" t="s">
        <v>203</v>
      </c>
      <c r="C78" s="219"/>
      <c r="D78" s="220"/>
      <c r="E78" s="221"/>
      <c r="F78" s="220">
        <f>F66</f>
        <v>0</v>
      </c>
    </row>
    <row r="79" spans="2:6" ht="15.75" hidden="1" x14ac:dyDescent="0.25">
      <c r="B79" s="218" t="s">
        <v>204</v>
      </c>
      <c r="C79" s="219"/>
      <c r="D79" s="220"/>
      <c r="E79" s="221"/>
      <c r="F79" s="220">
        <f>F67</f>
        <v>0</v>
      </c>
    </row>
    <row r="80" spans="2:6" ht="15.75" hidden="1" x14ac:dyDescent="0.25">
      <c r="B80" s="223" t="s">
        <v>206</v>
      </c>
      <c r="C80" s="216">
        <f>SUM(C81:C84)</f>
        <v>12.776065287717579</v>
      </c>
      <c r="D80" s="217">
        <f>SUM(D81:D84)</f>
        <v>13.353829621576292</v>
      </c>
      <c r="E80" s="217">
        <f>SUM(E81:E84)</f>
        <v>18.352675799999989</v>
      </c>
      <c r="F80" s="217">
        <f>SUM(F81:F84)</f>
        <v>14.832651941598595</v>
      </c>
    </row>
    <row r="81" spans="2:6" ht="15.75" hidden="1" x14ac:dyDescent="0.25">
      <c r="B81" s="218" t="s">
        <v>197</v>
      </c>
      <c r="C81" s="219">
        <f>C69-C57</f>
        <v>0</v>
      </c>
      <c r="D81" s="220">
        <f>D69-D57</f>
        <v>0</v>
      </c>
      <c r="E81" s="220">
        <f>E69-E57</f>
        <v>0</v>
      </c>
      <c r="F81" s="220">
        <f>F69-F57</f>
        <v>2.7303156000000008</v>
      </c>
    </row>
    <row r="82" spans="2:6" ht="15.75" hidden="1" x14ac:dyDescent="0.25">
      <c r="B82" s="218" t="s">
        <v>200</v>
      </c>
      <c r="C82" s="219">
        <f>C72-C60</f>
        <v>11.174980541954866</v>
      </c>
      <c r="D82" s="220">
        <f>D72-D60</f>
        <v>9.8834906385254442</v>
      </c>
      <c r="E82" s="220">
        <f>E72-E60</f>
        <v>17.115861599999988</v>
      </c>
      <c r="F82" s="220">
        <f>F72-F60</f>
        <v>10.504231055598595</v>
      </c>
    </row>
    <row r="83" spans="2:6" ht="15.75" hidden="1" x14ac:dyDescent="0.25">
      <c r="B83" s="218" t="s">
        <v>201</v>
      </c>
      <c r="C83" s="219">
        <f t="shared" ref="C83:E84" si="1">C75-C63</f>
        <v>0</v>
      </c>
      <c r="D83" s="220">
        <f t="shared" si="1"/>
        <v>0</v>
      </c>
      <c r="E83" s="220">
        <f t="shared" si="1"/>
        <v>0.504</v>
      </c>
      <c r="F83" s="220">
        <f>F75-F63</f>
        <v>0.504</v>
      </c>
    </row>
    <row r="84" spans="2:6" ht="15.75" hidden="1" x14ac:dyDescent="0.25">
      <c r="B84" s="218" t="s">
        <v>202</v>
      </c>
      <c r="C84" s="219">
        <f t="shared" si="1"/>
        <v>1.6010847457627122</v>
      </c>
      <c r="D84" s="220">
        <f t="shared" si="1"/>
        <v>3.4703389830508478</v>
      </c>
      <c r="E84" s="220">
        <f t="shared" si="1"/>
        <v>0.73281419999999997</v>
      </c>
      <c r="F84" s="220">
        <f>F76-F64</f>
        <v>1.0941052859999996</v>
      </c>
    </row>
    <row r="85" spans="2:6" ht="15.75" hidden="1" x14ac:dyDescent="0.25">
      <c r="B85" s="223"/>
      <c r="C85" s="224"/>
      <c r="D85" s="221"/>
      <c r="E85" s="221"/>
      <c r="F85" s="221"/>
    </row>
    <row r="86" spans="2:6" ht="15.75" hidden="1" x14ac:dyDescent="0.25">
      <c r="B86" s="223" t="s">
        <v>207</v>
      </c>
      <c r="C86" s="219">
        <v>29.558155560000003</v>
      </c>
      <c r="D86" s="220">
        <v>46.28</v>
      </c>
      <c r="E86" s="220">
        <f>D27</f>
        <v>46.28</v>
      </c>
      <c r="F86" s="220">
        <f>'[107]13.02.2014'!$J$3695/1000/1000</f>
        <v>133.85821043000007</v>
      </c>
    </row>
    <row r="87" spans="2:6" ht="15.75" hidden="1" x14ac:dyDescent="0.25">
      <c r="B87" s="222" t="s">
        <v>198</v>
      </c>
      <c r="C87" s="219"/>
      <c r="D87" s="220"/>
      <c r="E87" s="221"/>
      <c r="F87" s="220">
        <f>0.597*F86</f>
        <v>79.913351626710039</v>
      </c>
    </row>
    <row r="88" spans="2:6" ht="15.75" hidden="1" x14ac:dyDescent="0.25">
      <c r="B88" s="222" t="s">
        <v>199</v>
      </c>
      <c r="C88" s="219"/>
      <c r="D88" s="220"/>
      <c r="E88" s="221"/>
      <c r="F88" s="220">
        <f>F86-F87</f>
        <v>53.944858803290032</v>
      </c>
    </row>
    <row r="89" spans="2:6" ht="15.75" hidden="1" x14ac:dyDescent="0.25">
      <c r="B89" s="223" t="s">
        <v>206</v>
      </c>
      <c r="C89" s="225">
        <f>0.18*C86</f>
        <v>5.3204680008</v>
      </c>
      <c r="D89" s="226">
        <f>0.18*D86</f>
        <v>8.3303999999999991</v>
      </c>
      <c r="E89" s="226">
        <f>0.18*E86</f>
        <v>8.3303999999999991</v>
      </c>
      <c r="F89" s="226">
        <f>0.18*F87</f>
        <v>14.384403292807807</v>
      </c>
    </row>
    <row r="90" spans="2:6" ht="15.75" hidden="1" x14ac:dyDescent="0.25">
      <c r="B90" s="152"/>
      <c r="C90" s="1"/>
      <c r="D90" s="152"/>
      <c r="E90" s="152"/>
      <c r="F90" s="152"/>
    </row>
    <row r="91" spans="2:6" ht="15.75" hidden="1" x14ac:dyDescent="0.25">
      <c r="B91" s="152"/>
      <c r="C91" s="1"/>
      <c r="D91" s="152"/>
      <c r="E91" s="152"/>
      <c r="F91" s="152"/>
    </row>
    <row r="92" spans="2:6" ht="15.75" x14ac:dyDescent="0.25">
      <c r="B92" s="152"/>
      <c r="C92" s="1"/>
      <c r="D92" s="152"/>
      <c r="E92" s="152"/>
      <c r="F92" s="152"/>
    </row>
  </sheetData>
  <mergeCells count="6">
    <mergeCell ref="A16:F16"/>
    <mergeCell ref="D18:E18"/>
    <mergeCell ref="A19:A20"/>
    <mergeCell ref="B19:B20"/>
    <mergeCell ref="D19:E19"/>
    <mergeCell ref="F19:F20"/>
  </mergeCells>
  <printOptions horizontalCentered="1"/>
  <pageMargins left="0.74803149606299213" right="0.74803149606299213" top="0.39370078740157483" bottom="0.39370078740157483" header="0.51181102362204722" footer="0.51181102362204722"/>
  <pageSetup paperSize="9" scale="86" orientation="portrait" r:id="rId1"/>
  <headerFooter alignWithMargins="0"/>
  <rowBreaks count="1" manualBreakCount="1">
    <brk id="5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5</vt:lpstr>
      <vt:lpstr>6.2.</vt:lpstr>
      <vt:lpstr>Лист1</vt:lpstr>
      <vt:lpstr>'5'!Заголовки_для_печати</vt:lpstr>
      <vt:lpstr>'5'!Область_печати</vt:lpstr>
      <vt:lpstr>'6.2.'!Область_печати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2016-03-31T07:53:08Z</dcterms:modified>
</cp:coreProperties>
</file>